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Gahar\Desktop\sat\fainal\"/>
    </mc:Choice>
  </mc:AlternateContent>
  <bookViews>
    <workbookView xWindow="0" yWindow="0" windowWidth="20490" windowHeight="7350" tabRatio="500"/>
  </bookViews>
  <sheets>
    <sheet name="الملف التعريفي للمنشأة" sheetId="2" r:id="rId1"/>
    <sheet name="متطلبات وشروط الاعتماد" sheetId="1" r:id="rId2"/>
    <sheet name="APC Dashboard" sheetId="3" r:id="rId3"/>
    <sheet name="الرعاية المتمركزه على المريض" sheetId="4" r:id="rId4"/>
    <sheet name="Pcc Dashboard" sheetId="5" r:id="rId5"/>
    <sheet name="سلامة البيئة والمنشآت" sheetId="6" r:id="rId6"/>
    <sheet name="EFS Dashboard" sheetId="8" r:id="rId7"/>
    <sheet name="مكافحة ومنع إنتشار العدوى" sheetId="9" r:id="rId8"/>
    <sheet name="IPC Dashboard" sheetId="10" r:id="rId9"/>
    <sheet name="الإدارة والحوكمة المؤسسية" sheetId="11" r:id="rId10"/>
    <sheet name="OGM Dashboard" sheetId="12" r:id="rId11"/>
    <sheet name="إدارة الموارد البشرية" sheetId="13" r:id="rId12"/>
    <sheet name="WFM Dashboard" sheetId="14" r:id="rId13"/>
    <sheet name="إدارة سلسلة الإمداد" sheetId="15" r:id="rId14"/>
    <sheet name="SCM Dashboard" sheetId="16" r:id="rId15"/>
    <sheet name="نظام إدارة المعدات" sheetId="17" r:id="rId16"/>
    <sheet name="EMS Dash board" sheetId="18" r:id="rId17"/>
    <sheet name="الجودة وتحسين الاداء" sheetId="21" r:id="rId18"/>
    <sheet name="QPI Dash board" sheetId="24" r:id="rId19"/>
    <sheet name="ما قبل الفحص المعملي الفني" sheetId="25" r:id="rId20"/>
    <sheet name="TPR Dash board" sheetId="26" r:id="rId21"/>
    <sheet name="الفحص المعملي الفني" sheetId="27" r:id="rId22"/>
    <sheet name="TEX Dash boared" sheetId="28" r:id="rId23"/>
    <sheet name="جودة الفحص المعملي الفني" sheetId="29" r:id="rId24"/>
    <sheet name="TEQ Dash boared" sheetId="31" r:id="rId25"/>
    <sheet name="ما بعد الفحص المعملي الفني" sheetId="30" r:id="rId26"/>
    <sheet name="TPO Dash boared" sheetId="32" r:id="rId27"/>
    <sheet name="التكنولوجيا وإدارة المعلومات" sheetId="33" r:id="rId28"/>
    <sheet name="IMT Dash boared" sheetId="34" r:id="rId29"/>
    <sheet name="NSR Dash boared" sheetId="35" r:id="rId30"/>
    <sheet name="ACC SCORE" sheetId="36" r:id="rId31"/>
  </sheet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H12" i="1" l="1"/>
  <c r="I12" i="1" l="1"/>
  <c r="H31" i="1"/>
  <c r="I31" i="1" s="1"/>
  <c r="H23" i="1"/>
  <c r="I23" i="1" s="1"/>
  <c r="G12" i="21" l="1"/>
  <c r="H12" i="4" l="1"/>
  <c r="G60" i="33"/>
  <c r="N6" i="34" s="1"/>
  <c r="G54" i="33"/>
  <c r="M6" i="34" s="1"/>
  <c r="G50" i="33"/>
  <c r="L6" i="34" s="1"/>
  <c r="G42" i="33"/>
  <c r="J6" i="34" s="1"/>
  <c r="G37" i="33"/>
  <c r="I6" i="34" s="1"/>
  <c r="G32" i="33"/>
  <c r="H32" i="33" s="1"/>
  <c r="G28" i="33"/>
  <c r="H28" i="33" s="1"/>
  <c r="G23" i="33"/>
  <c r="F6" i="34" s="1"/>
  <c r="G18" i="33"/>
  <c r="E6" i="34" s="1"/>
  <c r="G12" i="33"/>
  <c r="G46" i="33"/>
  <c r="H46" i="33" s="1"/>
  <c r="H23" i="33"/>
  <c r="G40" i="30"/>
  <c r="H40" i="30" s="1"/>
  <c r="G35" i="30"/>
  <c r="I6" i="32" s="1"/>
  <c r="G30" i="30"/>
  <c r="H30" i="30" s="1"/>
  <c r="G6" i="35" s="1"/>
  <c r="G25" i="30"/>
  <c r="G6" i="32" s="1"/>
  <c r="G21" i="30"/>
  <c r="H21" i="30" s="1"/>
  <c r="G16" i="30"/>
  <c r="H16" i="30" s="1"/>
  <c r="G12" i="30"/>
  <c r="G12" i="29"/>
  <c r="G33" i="29"/>
  <c r="G26" i="29"/>
  <c r="G21" i="29"/>
  <c r="G17" i="29"/>
  <c r="G37" i="29"/>
  <c r="I6" i="31" s="1"/>
  <c r="G42" i="29"/>
  <c r="G13" i="13"/>
  <c r="G12" i="27"/>
  <c r="G17" i="27"/>
  <c r="E6" i="28" s="1"/>
  <c r="G23" i="27"/>
  <c r="F6" i="28" s="1"/>
  <c r="G28" i="27"/>
  <c r="H28" i="27" s="1"/>
  <c r="G34" i="27"/>
  <c r="H6" i="28" s="1"/>
  <c r="G41" i="25"/>
  <c r="H41" i="25" s="1"/>
  <c r="G34" i="25"/>
  <c r="H34" i="25" s="1"/>
  <c r="G7" i="35" s="1"/>
  <c r="G30" i="25"/>
  <c r="H6" i="26" s="1"/>
  <c r="G26" i="25"/>
  <c r="F5" i="35" s="1"/>
  <c r="G22" i="25"/>
  <c r="F6" i="26" s="1"/>
  <c r="G17" i="25"/>
  <c r="E6" i="26" s="1"/>
  <c r="G12" i="25"/>
  <c r="D6" i="34" l="1"/>
  <c r="G65" i="33"/>
  <c r="O5" i="36" s="1"/>
  <c r="G39" i="27"/>
  <c r="L5" i="36" s="1"/>
  <c r="D6" i="31"/>
  <c r="G47" i="29"/>
  <c r="D6" i="26"/>
  <c r="G46" i="25"/>
  <c r="K5" i="36" s="1"/>
  <c r="H12" i="30"/>
  <c r="G45" i="30"/>
  <c r="H50" i="33"/>
  <c r="H6" i="34"/>
  <c r="H35" i="30"/>
  <c r="J6" i="31"/>
  <c r="H33" i="29"/>
  <c r="H6" i="31"/>
  <c r="H26" i="29"/>
  <c r="G6" i="31"/>
  <c r="F6" i="31"/>
  <c r="H17" i="29"/>
  <c r="E6" i="31"/>
  <c r="H12" i="29"/>
  <c r="D6" i="28"/>
  <c r="I6" i="26"/>
  <c r="F7" i="35"/>
  <c r="G6" i="26"/>
  <c r="E6" i="32"/>
  <c r="H42" i="33"/>
  <c r="D6" i="32"/>
  <c r="G6" i="28"/>
  <c r="F6" i="32"/>
  <c r="H37" i="33"/>
  <c r="G6" i="34"/>
  <c r="J6" i="26"/>
  <c r="H6" i="32"/>
  <c r="H25" i="30"/>
  <c r="J6" i="32"/>
  <c r="K6" i="34"/>
  <c r="F6" i="35"/>
  <c r="H54" i="33"/>
  <c r="H60" i="33"/>
  <c r="H18" i="33"/>
  <c r="H12" i="33"/>
  <c r="H42" i="29"/>
  <c r="H21" i="29"/>
  <c r="H37" i="29"/>
  <c r="H34" i="27"/>
  <c r="H23" i="27"/>
  <c r="H17" i="27"/>
  <c r="H12" i="27"/>
  <c r="H17" i="25"/>
  <c r="H22" i="25"/>
  <c r="H26" i="25"/>
  <c r="G5" i="35" s="1"/>
  <c r="H30" i="25"/>
  <c r="G47" i="21"/>
  <c r="K6" i="24" s="1"/>
  <c r="G43" i="21"/>
  <c r="J6" i="24" s="1"/>
  <c r="G33" i="21"/>
  <c r="H6" i="24" s="1"/>
  <c r="G27" i="21"/>
  <c r="G6" i="24" s="1"/>
  <c r="G21" i="21"/>
  <c r="G17" i="21"/>
  <c r="H12" i="25"/>
  <c r="K6" i="31" l="1"/>
  <c r="K6" i="26"/>
  <c r="I6" i="28"/>
  <c r="H21" i="21"/>
  <c r="F6" i="24"/>
  <c r="E6" i="24"/>
  <c r="D6" i="24"/>
  <c r="H12" i="21"/>
  <c r="K6" i="32"/>
  <c r="M5" i="36"/>
  <c r="N5" i="36"/>
  <c r="O6" i="34"/>
  <c r="H17" i="21"/>
  <c r="G52" i="21" l="1"/>
  <c r="H47" i="21"/>
  <c r="H43" i="21"/>
  <c r="G37" i="21"/>
  <c r="H33" i="21"/>
  <c r="H27" i="21"/>
  <c r="G12" i="17"/>
  <c r="G18" i="17"/>
  <c r="G24" i="17"/>
  <c r="F6" i="18" s="1"/>
  <c r="G29" i="17"/>
  <c r="G6" i="18" s="1"/>
  <c r="G37" i="17"/>
  <c r="I6" i="18" s="1"/>
  <c r="G42" i="17"/>
  <c r="G46" i="17"/>
  <c r="K6" i="18" s="1"/>
  <c r="G33" i="17"/>
  <c r="H6" i="18" s="1"/>
  <c r="H24" i="17"/>
  <c r="G35" i="15"/>
  <c r="G25" i="15"/>
  <c r="G29" i="15"/>
  <c r="G21" i="15"/>
  <c r="G12" i="15"/>
  <c r="G16" i="15"/>
  <c r="H21" i="15"/>
  <c r="D6" i="14"/>
  <c r="H27" i="1"/>
  <c r="H19" i="1"/>
  <c r="G42" i="15" l="1"/>
  <c r="H5" i="36" s="1"/>
  <c r="H37" i="1"/>
  <c r="I27" i="1"/>
  <c r="I6" i="24"/>
  <c r="G60" i="21"/>
  <c r="D6" i="18"/>
  <c r="G52" i="17"/>
  <c r="I19" i="1"/>
  <c r="L6" i="24"/>
  <c r="H37" i="21"/>
  <c r="J6" i="18"/>
  <c r="H42" i="17"/>
  <c r="H18" i="17"/>
  <c r="E6" i="18"/>
  <c r="H35" i="15"/>
  <c r="I6" i="16"/>
  <c r="H29" i="15"/>
  <c r="H6" i="16"/>
  <c r="H25" i="15"/>
  <c r="G6" i="16"/>
  <c r="F6" i="16"/>
  <c r="H16" i="15"/>
  <c r="E6" i="16"/>
  <c r="H12" i="15"/>
  <c r="D6" i="16"/>
  <c r="H29" i="17"/>
  <c r="H12" i="17"/>
  <c r="G13" i="35" s="1"/>
  <c r="F13" i="35"/>
  <c r="H33" i="17"/>
  <c r="H46" i="17"/>
  <c r="H37" i="17"/>
  <c r="H52" i="21"/>
  <c r="H28" i="13"/>
  <c r="G60" i="13"/>
  <c r="M6" i="14" s="1"/>
  <c r="G67" i="13"/>
  <c r="N6" i="14" s="1"/>
  <c r="G73" i="13"/>
  <c r="G56" i="13"/>
  <c r="G49" i="13"/>
  <c r="G44" i="13"/>
  <c r="G39" i="13"/>
  <c r="G33" i="13"/>
  <c r="G28" i="13"/>
  <c r="G6" i="14" s="1"/>
  <c r="G23" i="13"/>
  <c r="F6" i="14" s="1"/>
  <c r="G18" i="13"/>
  <c r="H13" i="13"/>
  <c r="H23" i="13"/>
  <c r="G60" i="11"/>
  <c r="H60" i="11" s="1"/>
  <c r="G56" i="11"/>
  <c r="H56" i="11" s="1"/>
  <c r="G52" i="11"/>
  <c r="L6" i="12" s="1"/>
  <c r="G47" i="11"/>
  <c r="K6" i="12" s="1"/>
  <c r="G37" i="11"/>
  <c r="I6" i="12" s="1"/>
  <c r="G75" i="11"/>
  <c r="H75" i="11" s="1"/>
  <c r="G70" i="11"/>
  <c r="H70" i="11" s="1"/>
  <c r="G13" i="11"/>
  <c r="G17" i="11"/>
  <c r="H17" i="11" s="1"/>
  <c r="G22" i="11"/>
  <c r="F6" i="12" s="1"/>
  <c r="H22" i="11"/>
  <c r="G29" i="11"/>
  <c r="G6" i="12" s="1"/>
  <c r="G33" i="11"/>
  <c r="H33" i="11" s="1"/>
  <c r="G66" i="11"/>
  <c r="H66" i="11" s="1"/>
  <c r="G79" i="11"/>
  <c r="H79" i="11" s="1"/>
  <c r="L6" i="18" l="1"/>
  <c r="M6" i="24"/>
  <c r="G78" i="13"/>
  <c r="G5" i="36" s="1"/>
  <c r="H13" i="11"/>
  <c r="J6" i="16"/>
  <c r="H60" i="13"/>
  <c r="H47" i="11"/>
  <c r="E6" i="12"/>
  <c r="D6" i="12"/>
  <c r="P6" i="12"/>
  <c r="H73" i="13"/>
  <c r="O6" i="14"/>
  <c r="J5" i="36"/>
  <c r="H56" i="13"/>
  <c r="L6" i="14"/>
  <c r="H18" i="13"/>
  <c r="E6" i="14"/>
  <c r="H6" i="14"/>
  <c r="H33" i="13"/>
  <c r="H49" i="13"/>
  <c r="K6" i="14"/>
  <c r="H6" i="12"/>
  <c r="H29" i="11"/>
  <c r="H39" i="13"/>
  <c r="I6" i="14"/>
  <c r="I5" i="36"/>
  <c r="Q6" i="12"/>
  <c r="R6" i="12"/>
  <c r="O6" i="12"/>
  <c r="H44" i="13"/>
  <c r="J6" i="14"/>
  <c r="H67" i="13"/>
  <c r="N6" i="12"/>
  <c r="M6" i="12"/>
  <c r="H52" i="11"/>
  <c r="H37" i="11"/>
  <c r="G41" i="11"/>
  <c r="G84" i="11" s="1"/>
  <c r="P6" i="14" l="1"/>
  <c r="H41" i="11"/>
  <c r="J6" i="12"/>
  <c r="S6" i="12" s="1"/>
  <c r="H47" i="9"/>
  <c r="J6" i="10" s="1"/>
  <c r="H34" i="9"/>
  <c r="I34" i="9" s="1"/>
  <c r="H29" i="9"/>
  <c r="I29" i="9" s="1"/>
  <c r="H24" i="9"/>
  <c r="I24" i="9" s="1"/>
  <c r="H18" i="9"/>
  <c r="E6" i="10" s="1"/>
  <c r="H12" i="9"/>
  <c r="H12" i="6"/>
  <c r="H17" i="6"/>
  <c r="H21" i="6"/>
  <c r="H33" i="6"/>
  <c r="H40" i="9"/>
  <c r="I40" i="9" s="1"/>
  <c r="H28" i="6"/>
  <c r="I28" i="6" s="1"/>
  <c r="D6" i="5"/>
  <c r="H6" i="5"/>
  <c r="H48" i="4"/>
  <c r="J6" i="5" s="1"/>
  <c r="H43" i="4"/>
  <c r="H36" i="4"/>
  <c r="I36" i="4" s="1"/>
  <c r="H31" i="4"/>
  <c r="G6" i="5" s="1"/>
  <c r="H26" i="4"/>
  <c r="F6" i="5" s="1"/>
  <c r="H19" i="4"/>
  <c r="E6" i="5" s="1"/>
  <c r="I31" i="4"/>
  <c r="I12" i="9" l="1"/>
  <c r="H54" i="9"/>
  <c r="E5" i="36" s="1"/>
  <c r="I6" i="5"/>
  <c r="K6" i="5" s="1"/>
  <c r="H56" i="4"/>
  <c r="C5" i="36" s="1"/>
  <c r="I6" i="10"/>
  <c r="H6" i="10"/>
  <c r="H6" i="8"/>
  <c r="F11" i="35"/>
  <c r="I33" i="6"/>
  <c r="G11" i="35" s="1"/>
  <c r="F10" i="35"/>
  <c r="I21" i="6"/>
  <c r="G10" i="35" s="1"/>
  <c r="E6" i="8"/>
  <c r="I17" i="6"/>
  <c r="D6" i="10"/>
  <c r="F6" i="8"/>
  <c r="D6" i="8"/>
  <c r="G6" i="8"/>
  <c r="F6" i="10"/>
  <c r="I18" i="9"/>
  <c r="G8" i="35" s="1"/>
  <c r="F8" i="35"/>
  <c r="G6" i="10"/>
  <c r="I47" i="9"/>
  <c r="I12" i="6"/>
  <c r="K6" i="10" l="1"/>
  <c r="H40" i="6"/>
  <c r="I12" i="4"/>
  <c r="B5" i="36"/>
  <c r="H6" i="3"/>
  <c r="G6" i="3"/>
  <c r="F6" i="3"/>
  <c r="D6" i="3"/>
  <c r="I26" i="4"/>
  <c r="I19" i="4"/>
  <c r="F12" i="35" l="1"/>
  <c r="I6" i="8"/>
  <c r="F5" i="36"/>
  <c r="H47" i="6"/>
  <c r="H53" i="6" s="1"/>
  <c r="D5" i="36" s="1"/>
  <c r="I40" i="6"/>
  <c r="G12" i="35" s="1"/>
  <c r="I48" i="4"/>
  <c r="E6" i="3"/>
  <c r="I43" i="4"/>
  <c r="P5" i="36" l="1"/>
  <c r="F14" i="35"/>
  <c r="I47" i="6"/>
  <c r="G14" i="35" s="1"/>
  <c r="J6" i="8"/>
  <c r="I6" i="3"/>
  <c r="K6" i="8" l="1"/>
</calcChain>
</file>

<file path=xl/sharedStrings.xml><?xml version="1.0" encoding="utf-8"?>
<sst xmlns="http://schemas.openxmlformats.org/spreadsheetml/2006/main" count="3145" uniqueCount="1255">
  <si>
    <t>scoring system</t>
  </si>
  <si>
    <t>MET</t>
  </si>
  <si>
    <t>PARTIAL MET</t>
  </si>
  <si>
    <t>NOT MET</t>
  </si>
  <si>
    <t>score</t>
  </si>
  <si>
    <t>&lt;50%</t>
  </si>
  <si>
    <t>مكتمل</t>
  </si>
  <si>
    <t>غير مكتمل</t>
  </si>
  <si>
    <t>السياسة</t>
  </si>
  <si>
    <t>العاملين</t>
  </si>
  <si>
    <t>تطبيق السياسة</t>
  </si>
  <si>
    <t xml:space="preserve">العاملين </t>
  </si>
  <si>
    <t>مسئول السلامة</t>
  </si>
  <si>
    <t>مسئول الصيانة العامة</t>
  </si>
  <si>
    <t>برنامج مكافحة العدوي</t>
  </si>
  <si>
    <t>خطة التوظيف</t>
  </si>
  <si>
    <t>ملف الموظفين</t>
  </si>
  <si>
    <t>برامج التدريب</t>
  </si>
  <si>
    <t>اسم المنشأة</t>
  </si>
  <si>
    <t>الجهة التابعة لها</t>
  </si>
  <si>
    <t>العنوان /المحافظة</t>
  </si>
  <si>
    <t>تاريخ عمل التقييم</t>
  </si>
  <si>
    <t>اسم المنسق</t>
  </si>
  <si>
    <t>اسم مدير المنشأة</t>
  </si>
  <si>
    <t>الادارة العامة للدعم الفني للمنشأت الصحية</t>
  </si>
  <si>
    <t>تليفون المنشأه</t>
  </si>
  <si>
    <t>تليفون المنسق</t>
  </si>
  <si>
    <t>status of preparedness</t>
  </si>
  <si>
    <t>التقييم</t>
  </si>
  <si>
    <t>percentage%</t>
  </si>
  <si>
    <t>مطبق بشكل كامل</t>
  </si>
  <si>
    <t>&gt; = 80%</t>
  </si>
  <si>
    <t xml:space="preserve"> مطبق بشكل جزئي</t>
  </si>
  <si>
    <t>&lt;80%   &gt;=50%</t>
  </si>
  <si>
    <t xml:space="preserve"> غير مطبق</t>
  </si>
  <si>
    <t xml:space="preserve">NOT Applicable </t>
  </si>
  <si>
    <t xml:space="preserve">غير قابل للتطبيق  </t>
  </si>
  <si>
    <t>N/A</t>
  </si>
  <si>
    <t>Total chapter  Score</t>
  </si>
  <si>
    <t xml:space="preserve">                                    الإدارة العامة للدعم الفني للمنشأت الصحية                                                                                                               General Administration Of Technical Support For Healthcare Facilities                                                       </t>
  </si>
  <si>
    <t>APC.01</t>
  </si>
  <si>
    <t>المسئول عن التقييم</t>
  </si>
  <si>
    <t>التقارير المستلمة - الخطة التصحيحية</t>
  </si>
  <si>
    <t>تطبيق الملاحظات الواردة بالتقارير</t>
  </si>
  <si>
    <t xml:space="preserve">تطبيق التحسين </t>
  </si>
  <si>
    <t>ملاحظه التطبيق</t>
  </si>
  <si>
    <t xml:space="preserve">تقارير التواصل </t>
  </si>
  <si>
    <t>المسئول عن التقيم</t>
  </si>
  <si>
    <t>APC.02</t>
  </si>
  <si>
    <t>APC.03</t>
  </si>
  <si>
    <t>APC.04</t>
  </si>
  <si>
    <t>التقارير بمعلومات صحيحة ومكتملة عن المنشأة- التقارير عن الفترة بين التسجيل و الاعتماد</t>
  </si>
  <si>
    <t>الادارة</t>
  </si>
  <si>
    <t>APC.05</t>
  </si>
  <si>
    <t>المسئول</t>
  </si>
  <si>
    <t>مقابلة  مع العاملين والمرضي</t>
  </si>
  <si>
    <t>تطبيق الاجراء</t>
  </si>
  <si>
    <t>وجود مخاطر فيما يخص الامن والسلامة للمراجعين</t>
  </si>
  <si>
    <t>نشر اخبار او صور بدون موافقة الهيئة</t>
  </si>
  <si>
    <t>st nu.</t>
  </si>
  <si>
    <t xml:space="preserve">total </t>
  </si>
  <si>
    <t xml:space="preserve"> self assessment tool for LAB Accreditation </t>
  </si>
  <si>
    <t xml:space="preserve"> اداة التقييم الذاتي لمعايير اعتماد المعامل الطبية</t>
  </si>
  <si>
    <t>اداة التقييم الذاتي لمعايير اعتماد المعامل الطبية</t>
  </si>
  <si>
    <t xml:space="preserve">                                                                      ااداة التقييم الذاتي لمعايير اعتماد المعامل الطبية                                                                                                                                                       self assessment tool for laboratory  Accreditation                                                                                                </t>
  </si>
  <si>
    <t>PCC.01</t>
  </si>
  <si>
    <t>PCC.02</t>
  </si>
  <si>
    <t>PCC.03</t>
  </si>
  <si>
    <t>PCC.05</t>
  </si>
  <si>
    <t>PCC.06</t>
  </si>
  <si>
    <t>PCC.07</t>
  </si>
  <si>
    <t xml:space="preserve">الخطة </t>
  </si>
  <si>
    <t xml:space="preserve">العاملين  </t>
  </si>
  <si>
    <t xml:space="preserve">المرضي وعائلاتهم </t>
  </si>
  <si>
    <t xml:space="preserve">جميع العاملين </t>
  </si>
  <si>
    <t xml:space="preserve">السياسة </t>
  </si>
  <si>
    <t xml:space="preserve">وسائل تعريف بحقوق المريض </t>
  </si>
  <si>
    <t xml:space="preserve">الاجراءات المتخذة </t>
  </si>
  <si>
    <t xml:space="preserve">المحافظة علي سرية المرضي </t>
  </si>
  <si>
    <t>جميع العاملين</t>
  </si>
  <si>
    <t xml:space="preserve">مسئول </t>
  </si>
  <si>
    <t>الإجراءات التصحيحية</t>
  </si>
  <si>
    <t xml:space="preserve">ملاحظة التطبيق </t>
  </si>
  <si>
    <t>مرجعية أدوات التثقيف</t>
  </si>
  <si>
    <t>المرضي</t>
  </si>
  <si>
    <t xml:space="preserve"> المواد التثقيفية للمرضي</t>
  </si>
  <si>
    <t>مدير المنشاة</t>
  </si>
  <si>
    <t>خطط تصحيحية -تحليل البيانات</t>
  </si>
  <si>
    <t>التطبيق</t>
  </si>
  <si>
    <t xml:space="preserve">تحليل الشكاوي </t>
  </si>
  <si>
    <t>PCC.04</t>
  </si>
  <si>
    <t>Total</t>
  </si>
  <si>
    <t xml:space="preserve">مسئول السلامة </t>
  </si>
  <si>
    <t xml:space="preserve"> محاضر الاجتماعات </t>
  </si>
  <si>
    <t>EFS.01</t>
  </si>
  <si>
    <t>EFS.02</t>
  </si>
  <si>
    <t>EFS.03</t>
  </si>
  <si>
    <t>NSR.05</t>
  </si>
  <si>
    <t>تقارير المرور وعقود الصيانة</t>
  </si>
  <si>
    <t>مسئول السلامة - الصيانة</t>
  </si>
  <si>
    <t>تطبيق الفحص والصيانة لانظمة الحريق</t>
  </si>
  <si>
    <t xml:space="preserve">جميع العاملين بالمنشأة </t>
  </si>
  <si>
    <t>الاخلاء الامن</t>
  </si>
  <si>
    <t>التقييم السنوي - الخطة التصحيحية</t>
  </si>
  <si>
    <t>مطابقة الاجراء</t>
  </si>
  <si>
    <t>EFS.04</t>
  </si>
  <si>
    <t>وثائق التدريب</t>
  </si>
  <si>
    <t xml:space="preserve">قائمة الاحتياجات للمعدات والأدوات / للكوارث الداخلية والخارجية </t>
  </si>
  <si>
    <t>EFS.05</t>
  </si>
  <si>
    <t>الالتزام بالخطة والواقيات الشخصية عند التعامل مع المواد الخطرة والنفايات</t>
  </si>
  <si>
    <t>تطبيق الاجراء عند التعامل مع  المواد الخطرة</t>
  </si>
  <si>
    <t xml:space="preserve">تقارير الابلاغ - خطة تصحيحية </t>
  </si>
  <si>
    <t>تقارير المرور والتقييم - خطة تصحيحية</t>
  </si>
  <si>
    <t xml:space="preserve"> NSR.07</t>
  </si>
  <si>
    <t xml:space="preserve"> NSR.06</t>
  </si>
  <si>
    <t>EFS.07</t>
  </si>
  <si>
    <t>تقييم الأداء</t>
  </si>
  <si>
    <t>تنفيذ اجراءات الامن</t>
  </si>
  <si>
    <t>نشر التعليمات بالاماكن عالية الخطورة</t>
  </si>
  <si>
    <t>تطبيق الاجراءات</t>
  </si>
  <si>
    <t xml:space="preserve"> NSR.09</t>
  </si>
  <si>
    <t>EFS.06</t>
  </si>
  <si>
    <t>IPC.01</t>
  </si>
  <si>
    <t>IPC.02</t>
  </si>
  <si>
    <t>IPC.03</t>
  </si>
  <si>
    <t>IPC.04</t>
  </si>
  <si>
    <t>IPC.05</t>
  </si>
  <si>
    <t>IPC.06</t>
  </si>
  <si>
    <t>IPC.07</t>
  </si>
  <si>
    <t>مسئول مكافحة العدوي</t>
  </si>
  <si>
    <t>تحديد الاقسام والخدمات عالية الخطورة</t>
  </si>
  <si>
    <t>التدريب</t>
  </si>
  <si>
    <t>تحليل البيانات</t>
  </si>
  <si>
    <t xml:space="preserve">رئيس الفريق </t>
  </si>
  <si>
    <t>NSR.04</t>
  </si>
  <si>
    <t>السياسات</t>
  </si>
  <si>
    <t>وجود البوسترات والارشادات  باعداد  واماكن مناسبة</t>
  </si>
  <si>
    <t>تطبيق ارتداء الواقيات الشخصية</t>
  </si>
  <si>
    <t>توافر المستلزمات  طبقا للاستخدام المطلوب</t>
  </si>
  <si>
    <t>تطبيق الإجراءات</t>
  </si>
  <si>
    <t>الخطه التصحيحيه</t>
  </si>
  <si>
    <t>مسئول مكافحة العدوي - عمال النظافة</t>
  </si>
  <si>
    <t xml:space="preserve">وسائل التنظيف </t>
  </si>
  <si>
    <t>تعليمات التعامل مع الانسكابات</t>
  </si>
  <si>
    <t xml:space="preserve">توافر التعليمات </t>
  </si>
  <si>
    <t xml:space="preserve">جداول التنظيف </t>
  </si>
  <si>
    <t>مسئول مكافحة العدوي - مقدمي الخدمة</t>
  </si>
  <si>
    <t>تطبيق الاجراء(التنظيف والتطهير)</t>
  </si>
  <si>
    <t>التخلص الامن من النفايات الخطرة</t>
  </si>
  <si>
    <t xml:space="preserve">تمييز النفايات المختلفة </t>
  </si>
  <si>
    <t>تدريب</t>
  </si>
  <si>
    <t>التقييم السنوي للخطة</t>
  </si>
  <si>
    <t>تطبيق القوانين واللوائح</t>
  </si>
  <si>
    <t>الإدارة</t>
  </si>
  <si>
    <t>OGM.01</t>
  </si>
  <si>
    <t>OGM.02</t>
  </si>
  <si>
    <t>OGM.03</t>
  </si>
  <si>
    <t>OGM.04</t>
  </si>
  <si>
    <t>OGM.05</t>
  </si>
  <si>
    <t>OGM.06</t>
  </si>
  <si>
    <t>OGM.07</t>
  </si>
  <si>
    <t>OGM.08</t>
  </si>
  <si>
    <t>OGM.09</t>
  </si>
  <si>
    <t>OGM.10</t>
  </si>
  <si>
    <t>OGM.11</t>
  </si>
  <si>
    <t>OGM.12</t>
  </si>
  <si>
    <t>OGM.13</t>
  </si>
  <si>
    <t>OGM.14</t>
  </si>
  <si>
    <t>OGM.15</t>
  </si>
  <si>
    <t>الهيئة الحاكمة</t>
  </si>
  <si>
    <t>مدير المنشأة</t>
  </si>
  <si>
    <t>الرسالة ان تكون معلنة</t>
  </si>
  <si>
    <t>تقيم أداء</t>
  </si>
  <si>
    <t>وثائق التقييم</t>
  </si>
  <si>
    <t>وسائل التواصل</t>
  </si>
  <si>
    <t>التقارير</t>
  </si>
  <si>
    <t>التوصيف الوظيفي</t>
  </si>
  <si>
    <t xml:space="preserve">خطة الاستراتيجية </t>
  </si>
  <si>
    <t xml:space="preserve">الخطة التشغيلية </t>
  </si>
  <si>
    <t>المهام و الأنشطة</t>
  </si>
  <si>
    <t xml:space="preserve">منهجية المتابعة </t>
  </si>
  <si>
    <t>أماكن العامه</t>
  </si>
  <si>
    <t xml:space="preserve">امر التكليف </t>
  </si>
  <si>
    <t xml:space="preserve">تنفيذ المهام </t>
  </si>
  <si>
    <t>اخلاقيات المهنة</t>
  </si>
  <si>
    <t>توافر المعلومات</t>
  </si>
  <si>
    <t>محاضر الاجتماعات</t>
  </si>
  <si>
    <t>قياس رضي العاملين</t>
  </si>
  <si>
    <t>خطة المشاركة المجتمعية</t>
  </si>
  <si>
    <t>مطابقتها للقوانين واللوائح</t>
  </si>
  <si>
    <t xml:space="preserve">                                                                     اداة التقييم الذاتي لمعايير اعتماد المعامل الطبية                                                                                                                                                       self assessment tool for laboratory  Accreditation                                                                                                </t>
  </si>
  <si>
    <t xml:space="preserve">محاضر الاجتماعات </t>
  </si>
  <si>
    <t>WFM.01</t>
  </si>
  <si>
    <t>WFM.02</t>
  </si>
  <si>
    <t>WFM.03</t>
  </si>
  <si>
    <t>WFM.04</t>
  </si>
  <si>
    <t>WFM.05</t>
  </si>
  <si>
    <t>WFM.06</t>
  </si>
  <si>
    <t>WFM.07</t>
  </si>
  <si>
    <t>WFM.08</t>
  </si>
  <si>
    <t>WFM.09</t>
  </si>
  <si>
    <t>WFM.10</t>
  </si>
  <si>
    <t>WFM.11</t>
  </si>
  <si>
    <t>WFM.12</t>
  </si>
  <si>
    <t xml:space="preserve"> دليل الموارد البشرية </t>
  </si>
  <si>
    <t>التحديث للدليل</t>
  </si>
  <si>
    <t>مسئول الموارد البشرية - الادارة</t>
  </si>
  <si>
    <t>وثائق التعيين</t>
  </si>
  <si>
    <t>السياسة - اللوائح والقوانين</t>
  </si>
  <si>
    <t>الادارة - المسئول</t>
  </si>
  <si>
    <t>العاملين بالموارد البشرية</t>
  </si>
  <si>
    <t xml:space="preserve">برنامج التهيئه  </t>
  </si>
  <si>
    <t xml:space="preserve"> ملفات العاملين</t>
  </si>
  <si>
    <t>تقييم برنامج التهيئه</t>
  </si>
  <si>
    <t>برنامج التدريب</t>
  </si>
  <si>
    <t>الاجراءات التصحيحية</t>
  </si>
  <si>
    <t>السياسات و الإجراءات</t>
  </si>
  <si>
    <t>المراجعه السنوية</t>
  </si>
  <si>
    <t>المراجعه الإدارية</t>
  </si>
  <si>
    <t>التغذية المرتجعه من الموظفين</t>
  </si>
  <si>
    <t>جدول العمل</t>
  </si>
  <si>
    <t>برنامج صحة العاملين</t>
  </si>
  <si>
    <t>تقييم المخاطر</t>
  </si>
  <si>
    <t>سرية الملفات</t>
  </si>
  <si>
    <t xml:space="preserve">الإجراءات المتبعة </t>
  </si>
  <si>
    <t>مرجع الامتيازات الطبية</t>
  </si>
  <si>
    <t>SCM.01</t>
  </si>
  <si>
    <t>SCM.02</t>
  </si>
  <si>
    <t>SCM.03</t>
  </si>
  <si>
    <t>SCM.04</t>
  </si>
  <si>
    <t>SCM.05</t>
  </si>
  <si>
    <t>SCM.06</t>
  </si>
  <si>
    <t>نموذج التقييم وتحديث البيانات</t>
  </si>
  <si>
    <t>الوثائق</t>
  </si>
  <si>
    <t>المسئول - الادارة</t>
  </si>
  <si>
    <t>وثائق التخزين</t>
  </si>
  <si>
    <t xml:space="preserve">قوائم محدثة </t>
  </si>
  <si>
    <t>تقييم العقود</t>
  </si>
  <si>
    <t>قائمة المعامل للاحالة</t>
  </si>
  <si>
    <t xml:space="preserve">التقييم </t>
  </si>
  <si>
    <t xml:space="preserve">EMS.01 </t>
  </si>
  <si>
    <t>EMS.02</t>
  </si>
  <si>
    <t>EMS.03</t>
  </si>
  <si>
    <t>EMS.04</t>
  </si>
  <si>
    <t xml:space="preserve">EMS.05 </t>
  </si>
  <si>
    <t xml:space="preserve">EMS.06 </t>
  </si>
  <si>
    <t>EMS.07</t>
  </si>
  <si>
    <t>EMS.08</t>
  </si>
  <si>
    <t xml:space="preserve">EMS.07 </t>
  </si>
  <si>
    <t>NSR.08</t>
  </si>
  <si>
    <t xml:space="preserve">خطة إدارة الأجهزة </t>
  </si>
  <si>
    <t xml:space="preserve">تحديث الخطة </t>
  </si>
  <si>
    <t xml:space="preserve">تقييم اختيار الأجهزة </t>
  </si>
  <si>
    <t xml:space="preserve">تقييم الكفاءة </t>
  </si>
  <si>
    <t xml:space="preserve">قائمة قبول الأجهزة </t>
  </si>
  <si>
    <t>محاضر التركيب</t>
  </si>
  <si>
    <t>خطة التدريب</t>
  </si>
  <si>
    <t>السجلات</t>
  </si>
  <si>
    <t>مقدمي الخدمة</t>
  </si>
  <si>
    <t xml:space="preserve">توافر دليل التشغيل </t>
  </si>
  <si>
    <t xml:space="preserve">برنامج صيانة الأجهزة </t>
  </si>
  <si>
    <t xml:space="preserve">توافر السجلات </t>
  </si>
  <si>
    <t xml:space="preserve">حصر المعدات </t>
  </si>
  <si>
    <t>القائمة موجودة ومحدثة</t>
  </si>
  <si>
    <t xml:space="preserve">برنامج إدارة المعدات </t>
  </si>
  <si>
    <t>ملف المعدات</t>
  </si>
  <si>
    <t>تطبيق الاجراء ووضع الملصقات</t>
  </si>
  <si>
    <t>EMS.01</t>
  </si>
  <si>
    <t>EMS.05</t>
  </si>
  <si>
    <t>EMS.06</t>
  </si>
  <si>
    <t xml:space="preserve">QPI.01 </t>
  </si>
  <si>
    <t xml:space="preserve">QPI.02 </t>
  </si>
  <si>
    <t xml:space="preserve">QPI.03 </t>
  </si>
  <si>
    <t xml:space="preserve">QPI.04 </t>
  </si>
  <si>
    <t>QPI.05</t>
  </si>
  <si>
    <t xml:space="preserve">QPI.06 </t>
  </si>
  <si>
    <t>QPI.07</t>
  </si>
  <si>
    <t xml:space="preserve">QPI.08 </t>
  </si>
  <si>
    <t xml:space="preserve">QPI.09 </t>
  </si>
  <si>
    <t>تقارير التقييم - الخطط التصحيحية</t>
  </si>
  <si>
    <t>مسئول الجودة- العاملين</t>
  </si>
  <si>
    <t>مسئول الجودة - الادارة</t>
  </si>
  <si>
    <t>توفير الاحتياجات</t>
  </si>
  <si>
    <t>مؤشرات الاداء</t>
  </si>
  <si>
    <t>مؤشرات الاداء - التقارير</t>
  </si>
  <si>
    <t>الشخص المسئول</t>
  </si>
  <si>
    <t>الاجراءات التصحيحية - محاضر الاجتماعات</t>
  </si>
  <si>
    <t>تقارير إدارة البيانات</t>
  </si>
  <si>
    <t>التحليل الدوري للبيانات</t>
  </si>
  <si>
    <t>التقييم الداخلي</t>
  </si>
  <si>
    <t>المسئول- الإدارة</t>
  </si>
  <si>
    <t>اعادة التصميم مطبق</t>
  </si>
  <si>
    <t>خطه تقييم المخاطر</t>
  </si>
  <si>
    <t>العاملين - المرضى</t>
  </si>
  <si>
    <t>التقارير - الاطار الزمني</t>
  </si>
  <si>
    <t>مراجعه الخطة</t>
  </si>
  <si>
    <t xml:space="preserve"> التحليل</t>
  </si>
  <si>
    <t>QPI.01</t>
  </si>
  <si>
    <t>QPI.02</t>
  </si>
  <si>
    <t>QPI.03</t>
  </si>
  <si>
    <t>QPI.04</t>
  </si>
  <si>
    <t>QPI.06</t>
  </si>
  <si>
    <t>QPI.08</t>
  </si>
  <si>
    <t>QPI.09</t>
  </si>
  <si>
    <t>TPR.01</t>
  </si>
  <si>
    <t>TPR.02</t>
  </si>
  <si>
    <t>TPR.03</t>
  </si>
  <si>
    <t>TPR.04</t>
  </si>
  <si>
    <t>TPR.05</t>
  </si>
  <si>
    <t>TPR.06</t>
  </si>
  <si>
    <t>TPR.07</t>
  </si>
  <si>
    <t>NSR01</t>
  </si>
  <si>
    <t>NSR03</t>
  </si>
  <si>
    <t>مطابقة البيان للخدمات المقدمة</t>
  </si>
  <si>
    <t xml:space="preserve">وسائل التعريف بالخدمة </t>
  </si>
  <si>
    <t>طلب التحليل</t>
  </si>
  <si>
    <t>الطبيب و الفنيين</t>
  </si>
  <si>
    <t>توافر النماذج</t>
  </si>
  <si>
    <t>إقرار الموافقة</t>
  </si>
  <si>
    <t>مقدمي الخدمة - المريض</t>
  </si>
  <si>
    <t>تتبع العينات</t>
  </si>
  <si>
    <t>السجل</t>
  </si>
  <si>
    <t>مراقبة التخزين</t>
  </si>
  <si>
    <t>TEX.01</t>
  </si>
  <si>
    <t>TEX.02</t>
  </si>
  <si>
    <t>TEX.03</t>
  </si>
  <si>
    <t>TEX.04</t>
  </si>
  <si>
    <t>TEX.05</t>
  </si>
  <si>
    <t>قائمة التفويضات</t>
  </si>
  <si>
    <t>تطابق الخدمات</t>
  </si>
  <si>
    <t xml:space="preserve">مقدمي الخدمة </t>
  </si>
  <si>
    <t xml:space="preserve">سياسة </t>
  </si>
  <si>
    <t>ادلة العمل</t>
  </si>
  <si>
    <t>أتاحة أدلة العمل</t>
  </si>
  <si>
    <t>النماذج</t>
  </si>
  <si>
    <t xml:space="preserve">السجلات </t>
  </si>
  <si>
    <t xml:space="preserve">تقارير المرضي </t>
  </si>
  <si>
    <t>طرق الفحص</t>
  </si>
  <si>
    <t>الإجراءات</t>
  </si>
  <si>
    <t>توافر الإجراءات</t>
  </si>
  <si>
    <t>الموافقات - السجل</t>
  </si>
  <si>
    <t>السياسه</t>
  </si>
  <si>
    <t>مطابق و متوفر</t>
  </si>
  <si>
    <t>TOTAL</t>
  </si>
  <si>
    <t>TEQ.01</t>
  </si>
  <si>
    <t>TEQ.02</t>
  </si>
  <si>
    <t>TEQ.03</t>
  </si>
  <si>
    <t>TEQ.04</t>
  </si>
  <si>
    <t>TEQ.05</t>
  </si>
  <si>
    <t>TEQ.06</t>
  </si>
  <si>
    <t>TEQ.07</t>
  </si>
  <si>
    <t>سياسة</t>
  </si>
  <si>
    <t>الاجراء مطبق</t>
  </si>
  <si>
    <t>البرنامج</t>
  </si>
  <si>
    <t>نماذج التقييم</t>
  </si>
  <si>
    <t>السياسه و الإجراءات</t>
  </si>
  <si>
    <t>NSR.02</t>
  </si>
  <si>
    <t>العاملين - الادارة</t>
  </si>
  <si>
    <t>اصدار النتائج</t>
  </si>
  <si>
    <t>المراقبة الدورية</t>
  </si>
  <si>
    <t>TPO.01</t>
  </si>
  <si>
    <t>TPO.02</t>
  </si>
  <si>
    <t>TPO.03</t>
  </si>
  <si>
    <t>TPO.04</t>
  </si>
  <si>
    <t>TPO.05</t>
  </si>
  <si>
    <t>TPO.06</t>
  </si>
  <si>
    <t>TPO.07</t>
  </si>
  <si>
    <t>قائمة النتائج الحرجة</t>
  </si>
  <si>
    <t>سجلات النتائج الحرجة</t>
  </si>
  <si>
    <t>القائمة</t>
  </si>
  <si>
    <t>مراجعة نتائج الطارئة</t>
  </si>
  <si>
    <t xml:space="preserve">الإجراءات </t>
  </si>
  <si>
    <t>IMT.01</t>
  </si>
  <si>
    <t>IMT.02</t>
  </si>
  <si>
    <t>IMT.03</t>
  </si>
  <si>
    <t>IMT.04</t>
  </si>
  <si>
    <t>IMT.05</t>
  </si>
  <si>
    <t>IMT.06</t>
  </si>
  <si>
    <t>IMT.07</t>
  </si>
  <si>
    <t>IMT.08</t>
  </si>
  <si>
    <t>IMT.09</t>
  </si>
  <si>
    <t>IMT.10</t>
  </si>
  <si>
    <t>IMT.11</t>
  </si>
  <si>
    <t>قائمة محدثة</t>
  </si>
  <si>
    <t xml:space="preserve">الالتزام بالاطار الزمني </t>
  </si>
  <si>
    <t xml:space="preserve">قائمة </t>
  </si>
  <si>
    <t xml:space="preserve">تتبع الوثائق </t>
  </si>
  <si>
    <t>التقييم الدوري</t>
  </si>
  <si>
    <t>تامين السجلات والمعلومات</t>
  </si>
  <si>
    <t>تحديث الدليل</t>
  </si>
  <si>
    <t>تقييم واختبار قبل التطبيق</t>
  </si>
  <si>
    <t>تقييم واختبار بعد التطبيق</t>
  </si>
  <si>
    <t xml:space="preserve">تخزين النتائج </t>
  </si>
  <si>
    <t>المسئول- العاملين</t>
  </si>
  <si>
    <t>NSR.01</t>
  </si>
  <si>
    <t>NSR.03</t>
  </si>
  <si>
    <t>NSR.06</t>
  </si>
  <si>
    <t>NSR.07</t>
  </si>
  <si>
    <t>NSR.09</t>
  </si>
  <si>
    <t xml:space="preserve">Overall Dash Board </t>
  </si>
  <si>
    <t>APC</t>
  </si>
  <si>
    <t>PCC</t>
  </si>
  <si>
    <t>OGM</t>
  </si>
  <si>
    <t>EFS</t>
  </si>
  <si>
    <t>EMS</t>
  </si>
  <si>
    <t>IPC</t>
  </si>
  <si>
    <t>SCM</t>
  </si>
  <si>
    <t>WFM</t>
  </si>
  <si>
    <t>QPI</t>
  </si>
  <si>
    <t>TPR</t>
  </si>
  <si>
    <t>TEX</t>
  </si>
  <si>
    <t>TEQ</t>
  </si>
  <si>
    <t>TPO</t>
  </si>
  <si>
    <t xml:space="preserve">IMT </t>
  </si>
  <si>
    <t xml:space="preserve">التقارير المرسلة </t>
  </si>
  <si>
    <t xml:space="preserve">وجود تعامل مهني من العاملين في  المنشأة مع المراجعين </t>
  </si>
  <si>
    <t>تقرير الإبلاغ</t>
  </si>
  <si>
    <t>إدارة المنشأة</t>
  </si>
  <si>
    <t>التقرير التقيمي</t>
  </si>
  <si>
    <t xml:space="preserve">الخدمات المعلنة  - وضع المؤسسة من الاعتماد أو التسجيل </t>
  </si>
  <si>
    <t xml:space="preserve">نطاق الخدمات المقدمة - وثيقة  التسجيل أو الأعتماد </t>
  </si>
  <si>
    <t xml:space="preserve">اليات الإبلاغ للعاملين و المرضي  </t>
  </si>
  <si>
    <t xml:space="preserve">التواصل مع الهيئة   في حال تغيير نطاق الخدمات او التوسع -تحديد المدة الزمنيه المقررة </t>
  </si>
  <si>
    <t xml:space="preserve">تقارير التقييم </t>
  </si>
  <si>
    <t xml:space="preserve">عملية  التسجيل للعاملين </t>
  </si>
  <si>
    <t xml:space="preserve">عقود العمل الخاصة بالعاملين (دوام جزئي - دوام كلي) أو التعاقدات  </t>
  </si>
  <si>
    <t>وثيقة الأبلاغ ( تقارير الأبلاغ)</t>
  </si>
  <si>
    <t xml:space="preserve">مدير المعمل - الشخص المسئول </t>
  </si>
  <si>
    <t xml:space="preserve">قرار تكليف  </t>
  </si>
  <si>
    <t xml:space="preserve">جميع العاملين  </t>
  </si>
  <si>
    <t xml:space="preserve">أليات  التواصل </t>
  </si>
  <si>
    <t>مؤشرات الأداء - تقارير متابعة -خطة تصحيحة</t>
  </si>
  <si>
    <t xml:space="preserve">أنشطة الرعاية المتمركزة حول المريض </t>
  </si>
  <si>
    <t xml:space="preserve">المريض و ذوية </t>
  </si>
  <si>
    <t>حقوق المرضي ذوي الأحتياجات الخاصة و الأطفال و المراهقين يتم الحفاظ عليها</t>
  </si>
  <si>
    <t xml:space="preserve">وثيقة  حقوق المريض </t>
  </si>
  <si>
    <t xml:space="preserve">وثيقة توضح  واجبات المريض </t>
  </si>
  <si>
    <t xml:space="preserve">المرضي و ذويهم - العاملين </t>
  </si>
  <si>
    <t xml:space="preserve">المسئول عن التطبيق </t>
  </si>
  <si>
    <t>آلية لجمع و تحليل و تقييم إنتهاك حقوق و واجبات المرضي وذويهم</t>
  </si>
  <si>
    <t xml:space="preserve">جميع العاملين- المرضي و ذويهم </t>
  </si>
  <si>
    <t xml:space="preserve">تقارير دورية </t>
  </si>
  <si>
    <t xml:space="preserve">مدير المعمل </t>
  </si>
  <si>
    <t xml:space="preserve">وثيقة  للإعلان عن طرق الأبلاغ  عن انتهاك حقوق المريض وواجباتة  </t>
  </si>
  <si>
    <t xml:space="preserve">تطبيق الأجراء  </t>
  </si>
  <si>
    <t xml:space="preserve">آلية واضحة لتقديم الشكاوي و المقترحات </t>
  </si>
  <si>
    <t>المرضي و ذويهم</t>
  </si>
  <si>
    <t xml:space="preserve">المسئول عن الشكاوي </t>
  </si>
  <si>
    <t>المرضي  وذويهم</t>
  </si>
  <si>
    <t xml:space="preserve">تقييم الخطة التصحيحية- مؤشرات أداء </t>
  </si>
  <si>
    <t xml:space="preserve">المسئول عن الشكاوي و المقترحات </t>
  </si>
  <si>
    <t xml:space="preserve">الرد علي الشكاوي في الوقت المحدد و كذلك حسب أهميتها </t>
  </si>
  <si>
    <t xml:space="preserve">آلية تحليل التغذية الراجعة  في الوقت المحدد </t>
  </si>
  <si>
    <t>المرضي و ذويهم - العاملين بالمعمل - العملاء الأخرين</t>
  </si>
  <si>
    <t>التغذيه الراجعة- آليات التحسين</t>
  </si>
  <si>
    <t xml:space="preserve">الإجراء المتخذ- اليات التحسين </t>
  </si>
  <si>
    <t xml:space="preserve">المرضي وذويهم - العاملين </t>
  </si>
  <si>
    <t xml:space="preserve">وسيلة للأبلاغ عن انتهاك حقوق المريض وواجباتة </t>
  </si>
  <si>
    <t xml:space="preserve">برنامج السلامة- شهادة الدفاع المدني-ترخيص المعمل- الخطط التصحيحة -الميزانية -  </t>
  </si>
  <si>
    <t xml:space="preserve">مدير المعمل-مسئول السلامة </t>
  </si>
  <si>
    <t xml:space="preserve">مدير المعمل - مسئول السلامة </t>
  </si>
  <si>
    <t xml:space="preserve">ملف الخاص بمسئول السلامة- لجنة السلامة و الصحة المهنية  </t>
  </si>
  <si>
    <t xml:space="preserve">الرسومات الهندسية- ترخيص المعمل </t>
  </si>
  <si>
    <t>مساحة المعمل-أماكن التخزين -أماكن العمل</t>
  </si>
  <si>
    <t xml:space="preserve">جميع العاملين بالمعمل </t>
  </si>
  <si>
    <t xml:space="preserve">جداول التنظيف المعمل </t>
  </si>
  <si>
    <t xml:space="preserve">أدوات  النظافه و التطهير - أماكن تخزين أدوات النظافة </t>
  </si>
  <si>
    <t>خطة مكافحة الحريق و الدخان</t>
  </si>
  <si>
    <t>شهادة الدفاع المدني و الحريق- تقارير المرور علي أنظمة الأطفاء و كواشف الحريق</t>
  </si>
  <si>
    <t>اجهزة الانذار والتعامل مع الحريق تعمل و مطابقة لكود الحريق</t>
  </si>
  <si>
    <t xml:space="preserve">تقارير محاكاة الحريق  - وثائق التدريب  علي مكافحة الحريق و الأخلاء </t>
  </si>
  <si>
    <t xml:space="preserve">خطة  الطوارئ- تقييم المخاطر </t>
  </si>
  <si>
    <t xml:space="preserve">وثائق التدريب و تقييم العاملين </t>
  </si>
  <si>
    <t>محاكاة لخطة الطوارئ الخارجية -  سيناريو المحاكاة- الخطة التصحيحة</t>
  </si>
  <si>
    <t>مدير المعمل- مسئول السلامة</t>
  </si>
  <si>
    <t xml:space="preserve">خطة المواد او النفايات لخطرة </t>
  </si>
  <si>
    <t>اللوائح والقوانين - شهادة تداول النفايات الخطرة - تعاقد مع محرقة</t>
  </si>
  <si>
    <t xml:space="preserve">الالتزام باللخطة عند التخلص من النفايات- غرفة الحفظ المؤقت للنفايات </t>
  </si>
  <si>
    <t>مسئول السلامة- جميع العاملين</t>
  </si>
  <si>
    <t xml:space="preserve">تطبيق الأجراء </t>
  </si>
  <si>
    <t xml:space="preserve">ملفات العاملين بالمعمل </t>
  </si>
  <si>
    <t xml:space="preserve">خطة الامن </t>
  </si>
  <si>
    <t>خطة السلامة -تقييم المخاطر</t>
  </si>
  <si>
    <t>جميع العاملين - المرضي و ذويهم</t>
  </si>
  <si>
    <t>صحيفة المواد الكيمائية للمواد</t>
  </si>
  <si>
    <t>قائمة بالمرافق البديلة - قائمة المرور الدوري علي المرافق البديلة- تقييم دوري للمرافق البديلة</t>
  </si>
  <si>
    <t xml:space="preserve">قائمة المرور الدوري علي المرافق-نتائج تجارب المرافق- تقارير صيانة المرافق </t>
  </si>
  <si>
    <t xml:space="preserve">قوائم المرور الدوري- جداول الصيانة الدورية - الخطط التصحيحة </t>
  </si>
  <si>
    <t>الخطة -  تقييم المخاطر - التعاقدات ذات الصلة- وثائق تدريب العاملين</t>
  </si>
  <si>
    <t>تطبيق الخطة</t>
  </si>
  <si>
    <t xml:space="preserve"> </t>
  </si>
  <si>
    <t>المرضي و ذويهم-جميع العاملين</t>
  </si>
  <si>
    <t xml:space="preserve">أدوات تثقيف المريض </t>
  </si>
  <si>
    <t xml:space="preserve">وثائق التثقيف </t>
  </si>
  <si>
    <t xml:space="preserve">السياسة- تقييم مخاطر </t>
  </si>
  <si>
    <t>اشتراطات تقييم المخاطر للبناء او التشيد</t>
  </si>
  <si>
    <t xml:space="preserve">مسئول السلامة - مسئول مكافحة العدوي </t>
  </si>
  <si>
    <t>الهيكل التنظيمي للهيئة الحاكمة</t>
  </si>
  <si>
    <t xml:space="preserve">الهيكل التنظيمي موضح بالاسماء </t>
  </si>
  <si>
    <t xml:space="preserve">رساله معتمدة </t>
  </si>
  <si>
    <t>التقييم السنوي للرسالة</t>
  </si>
  <si>
    <t>معتمد ومعلن في جميع الاماكن</t>
  </si>
  <si>
    <t>معتمد ومعلن في  جميع الاماكن</t>
  </si>
  <si>
    <t>مهام ومسئوليات الهيئة الحاكمة</t>
  </si>
  <si>
    <t xml:space="preserve">تقارير الأداء </t>
  </si>
  <si>
    <t>الخطة الإستراتيجية-الخطة التشغيلية-خطة الموازنة معتمدة</t>
  </si>
  <si>
    <t>برنامج تحسين الجودة و سلامة المريض و إدارة المخاطر</t>
  </si>
  <si>
    <t>الهيئة الحاكمة - مسئول الجودة</t>
  </si>
  <si>
    <t xml:space="preserve">محاضر الإجتماعات </t>
  </si>
  <si>
    <t xml:space="preserve">الهيئة الحاكمة- مدير المنشأة- العاملين ذات الصلة </t>
  </si>
  <si>
    <t>تقارير المرور الداخلية- الخارجية - الخطة التصحيحية</t>
  </si>
  <si>
    <t xml:space="preserve">الهيئة الحاكمة- العاملين ذات الصلة </t>
  </si>
  <si>
    <t>الخطة التصحيحية -الإجراءات المتخذه</t>
  </si>
  <si>
    <t xml:space="preserve">التطبيق </t>
  </si>
  <si>
    <t>تقارير التغذية الراجعة</t>
  </si>
  <si>
    <t>الهيئة الحاكمة- القيادة- جميع العاملين</t>
  </si>
  <si>
    <t>الهيئة الحاكمة- مدير المنشأة</t>
  </si>
  <si>
    <t xml:space="preserve">ملف المدير </t>
  </si>
  <si>
    <t xml:space="preserve">تفويض المهام </t>
  </si>
  <si>
    <t>متابعة و تقييم الخطة الإستراتيجية- التقييم السنوي</t>
  </si>
  <si>
    <t>الادارة - العاملين ذات الصلة</t>
  </si>
  <si>
    <t>متابعة و تقييم الخطة التشغيلية- التقييم السنوي</t>
  </si>
  <si>
    <t xml:space="preserve">التقارير </t>
  </si>
  <si>
    <t>مدير المنشأة - المفوض من قبل المدير</t>
  </si>
  <si>
    <t>قادة المنشأة</t>
  </si>
  <si>
    <t xml:space="preserve">تقارير الأعتماد- الشهادات </t>
  </si>
  <si>
    <t>امر التكليف - اتقييم الكفاءة</t>
  </si>
  <si>
    <t>العاملين ذات الصلة</t>
  </si>
  <si>
    <t>التوصيف الوظيفي- ملف العاملين</t>
  </si>
  <si>
    <t xml:space="preserve">مناقشة المشاكل الأخلاقية و حلها في توقيت محدد </t>
  </si>
  <si>
    <t>تقارير المرور</t>
  </si>
  <si>
    <t>القادة</t>
  </si>
  <si>
    <t>تقارير المتابعة- أنشطة التحسين</t>
  </si>
  <si>
    <t>الإدارة- العاملين ذات الصلة</t>
  </si>
  <si>
    <t xml:space="preserve">دعم القيادة- التطبيق </t>
  </si>
  <si>
    <t xml:space="preserve">تقارير الأبلاغ عن حادث </t>
  </si>
  <si>
    <t xml:space="preserve">القادة- جميع العاملين </t>
  </si>
  <si>
    <t xml:space="preserve">وثائق اداره الموارد- تقييم إدارة الموارد </t>
  </si>
  <si>
    <t>تقارير المتابعه- الأجراءات التصحيحة</t>
  </si>
  <si>
    <t>سياسات و إجراءات االموارد البشرية- اللوائح و القوانين المتبعة</t>
  </si>
  <si>
    <t xml:space="preserve">وثائق التدريب </t>
  </si>
  <si>
    <t xml:space="preserve">مسئول الموارد البشرية - الأدارة العليا </t>
  </si>
  <si>
    <t xml:space="preserve">مسئول الموارد البشرية  -الإدارة </t>
  </si>
  <si>
    <t xml:space="preserve">مسئول الموارد البشرية- قادة المعمل- قادة الأقسام </t>
  </si>
  <si>
    <t>متابعة و تحديث خطة التوظيف</t>
  </si>
  <si>
    <t>التوصيف الوظيف لجميع الوظائف بالمنشأة</t>
  </si>
  <si>
    <t xml:space="preserve">ملفات الموظفين </t>
  </si>
  <si>
    <t>جميع العاملين- مسئولي شئون العاملين</t>
  </si>
  <si>
    <t>ملفات الموظفين</t>
  </si>
  <si>
    <t xml:space="preserve">ملفات العاملين </t>
  </si>
  <si>
    <t>مدير المنشأة - العاملين ذات الصلة</t>
  </si>
  <si>
    <t>ملفات العاملين</t>
  </si>
  <si>
    <t xml:space="preserve">برامج التدريب المستمر </t>
  </si>
  <si>
    <t>العاملين ذات الصلة- جميع العاملين</t>
  </si>
  <si>
    <t>تقييم البرامج</t>
  </si>
  <si>
    <t xml:space="preserve">التقييم- ملفات العاملين </t>
  </si>
  <si>
    <t>تقييم الكفاءات/ ملفات العاملين</t>
  </si>
  <si>
    <t>الادارة - جميع العاملين</t>
  </si>
  <si>
    <t>أدارة المنشأة</t>
  </si>
  <si>
    <t>الأجراءات المتخذة</t>
  </si>
  <si>
    <t>توثيق إجراءات ما بعد التعرض</t>
  </si>
  <si>
    <t>ملف الموظفين- اللوائح و القوانين المتبعة</t>
  </si>
  <si>
    <t>تطبيق الأجراء</t>
  </si>
  <si>
    <t>ذ</t>
  </si>
  <si>
    <t xml:space="preserve">قائمة المواد- المستلزمات - الخدمات </t>
  </si>
  <si>
    <t xml:space="preserve">الوثائق القبول و الرفض </t>
  </si>
  <si>
    <t>قائمةالخدمات المتعاقد عليها</t>
  </si>
  <si>
    <t xml:space="preserve">شروط اختيار الخدمات المتعاقد عليها  </t>
  </si>
  <si>
    <t>المسئول - العامليين ذات الصلة</t>
  </si>
  <si>
    <t>المدير المسئول  - العامليين ذات الصلة</t>
  </si>
  <si>
    <t>تقييم و تحديث العقود</t>
  </si>
  <si>
    <t xml:space="preserve">وثائق التقييم </t>
  </si>
  <si>
    <t>العاملين ذات الصلة- الأدارة</t>
  </si>
  <si>
    <t>تعاقدات معامل الأحالة</t>
  </si>
  <si>
    <t xml:space="preserve">العاملين ذات الصلة </t>
  </si>
  <si>
    <t xml:space="preserve">دليل التشغيل </t>
  </si>
  <si>
    <t>تقييم الأداء و الكفاءة للعاملين</t>
  </si>
  <si>
    <t xml:space="preserve">خطة المعايرة </t>
  </si>
  <si>
    <t>شهادات / وثائق معايرة الأجهزة</t>
  </si>
  <si>
    <t>السجلات الصيانة الوقائية و مراقبة الأجهزة</t>
  </si>
  <si>
    <t xml:space="preserve">سجلات أعطال الأجهزة </t>
  </si>
  <si>
    <t xml:space="preserve">سجلات </t>
  </si>
  <si>
    <t>محاضر إجتماعت الجودة</t>
  </si>
  <si>
    <t>برنامج إدارة  الجودة</t>
  </si>
  <si>
    <t>الإدارة- مسئول الجودة- العاملين ذات الصلة</t>
  </si>
  <si>
    <t>تقارير التقييم الداخلي- الخطة التصحيحية</t>
  </si>
  <si>
    <t xml:space="preserve">تقارير الكفاءة و وثائق تدريب الشخص المسئول </t>
  </si>
  <si>
    <t>تقارير عدم المطابقة</t>
  </si>
  <si>
    <t>الأجراء المتخذ - الخطة التصحيحية</t>
  </si>
  <si>
    <t>تقارير الكفاءة- ووثائق التدريب</t>
  </si>
  <si>
    <t xml:space="preserve">خطة / برنامج تقييم المخاطر </t>
  </si>
  <si>
    <t>خطة تحسين الأداء</t>
  </si>
  <si>
    <t xml:space="preserve">أنشطة التحسين </t>
  </si>
  <si>
    <t>الأدارة</t>
  </si>
  <si>
    <t xml:space="preserve">دليل خدمات المعمل </t>
  </si>
  <si>
    <t xml:space="preserve">طرق التواصل </t>
  </si>
  <si>
    <t xml:space="preserve">نماذج تقييم المرضي </t>
  </si>
  <si>
    <t>تقييم الكفاءة- وثائق التدريب</t>
  </si>
  <si>
    <t xml:space="preserve">سجلات تتبع العينات </t>
  </si>
  <si>
    <t xml:space="preserve">السجل </t>
  </si>
  <si>
    <t>تخزين العينات</t>
  </si>
  <si>
    <t xml:space="preserve"> ادلة العمل</t>
  </si>
  <si>
    <t xml:space="preserve">مراجع إختيار العينات </t>
  </si>
  <si>
    <t>المرجعيات/ أدلة العمل الإكلينكية</t>
  </si>
  <si>
    <t>المحاليل و الكواشف- تقارير المتابعة</t>
  </si>
  <si>
    <t xml:space="preserve">الإجراءات التصحيحة/ الإجراءات الوقائية </t>
  </si>
  <si>
    <t>السجلات -الإجراءات التصحيحيه</t>
  </si>
  <si>
    <t xml:space="preserve">التعليمات- الوقت المحدد </t>
  </si>
  <si>
    <t>العاملين ذات لصلة</t>
  </si>
  <si>
    <t>التقارير- الإجراء المتخذ- الخطة التصحيحة-</t>
  </si>
  <si>
    <t>التقارير- الإجراءات التصحيحية</t>
  </si>
  <si>
    <t xml:space="preserve">إجراءات </t>
  </si>
  <si>
    <t xml:space="preserve">االشخص المسئول </t>
  </si>
  <si>
    <t xml:space="preserve"> سجل التوثيق</t>
  </si>
  <si>
    <t>قائمة المصرح لهم- خطابات التفويض</t>
  </si>
  <si>
    <t xml:space="preserve">السياسة  </t>
  </si>
  <si>
    <t xml:space="preserve">البرنامج </t>
  </si>
  <si>
    <t xml:space="preserve">وثائق توقف النظام- الإطار الزمني المحدد </t>
  </si>
  <si>
    <t xml:space="preserve">جميع العاملين - مسئول النظام </t>
  </si>
  <si>
    <t xml:space="preserve">دليل العمل </t>
  </si>
  <si>
    <t xml:space="preserve">تقييم الكفاءة- أمر التكليف </t>
  </si>
  <si>
    <t>الدليل المرجعي-</t>
  </si>
  <si>
    <t>التقارير- االأجراءات المتخذة</t>
  </si>
  <si>
    <t>وسائل تعريف  بواجبات المرضي بجميع الأماكن و مرئية من المرضي و ذويهم و العاملين</t>
  </si>
  <si>
    <t>خطة إدارة النفايات الخطرة</t>
  </si>
  <si>
    <t>EMS01</t>
  </si>
  <si>
    <t>EMS02</t>
  </si>
  <si>
    <t>EMS03</t>
  </si>
  <si>
    <t>نطتاق الخدمة</t>
  </si>
  <si>
    <t>رقم المعيار</t>
  </si>
  <si>
    <t xml:space="preserve">متطلبات وشروط الاعتماد </t>
  </si>
  <si>
    <t>الملاحظات</t>
  </si>
  <si>
    <t>النسبة المئوية للمعيار</t>
  </si>
  <si>
    <t>التقييم النهائي للمعيار</t>
  </si>
  <si>
    <t>دليل المستخدم</t>
  </si>
  <si>
    <t>الخطة التصحيحية</t>
  </si>
  <si>
    <t>وثائق و مستندات</t>
  </si>
  <si>
    <t>مقابلة شخصية</t>
  </si>
  <si>
    <t>ملاحظات</t>
  </si>
  <si>
    <t>الاجراء التصحيحي</t>
  </si>
  <si>
    <t>المدة الزمنية</t>
  </si>
  <si>
    <t>نسبة الاكتمال</t>
  </si>
  <si>
    <t>تقييم أدلة التطابق</t>
  </si>
  <si>
    <t>المتطلبات الوطنية للسلامة</t>
  </si>
  <si>
    <t xml:space="preserve"> self assessment tool for laboratory  Accreditation 2021</t>
  </si>
  <si>
    <t>الرعاية المتمركزة على المريض</t>
  </si>
  <si>
    <t>سلامة البيئة والمنشآت</t>
  </si>
  <si>
    <t>مكافحة ومنع انتشار العدوى</t>
  </si>
  <si>
    <t>الإدارة والحوكمة المؤسسية</t>
  </si>
  <si>
    <t>إدارة الموارد البشرية</t>
  </si>
  <si>
    <t>إدارة سلسلة الإمداد</t>
  </si>
  <si>
    <t>نظام إدارة المعدات</t>
  </si>
  <si>
    <t>الجودة وتحسين الأداء</t>
  </si>
  <si>
    <t>ما قبل الفحص المعملي الفني</t>
  </si>
  <si>
    <t>الفحص المعملي الفني</t>
  </si>
  <si>
    <t>جودة الفحص المعملي الفني</t>
  </si>
  <si>
    <t>ما بعد الفحص المعملي الفني</t>
  </si>
  <si>
    <t>التكنولوجيا وإدارة المعلومات</t>
  </si>
  <si>
    <t xml:space="preserve">                                                                      أداة التقييم الذاتي لمعايير اعتماد المعامل الطبية                                                                                                     self assessment tool for laboratory  Accreditation                                                                                                </t>
  </si>
  <si>
    <t>التقييم للالتزام بمتطلبات التسجيل</t>
  </si>
  <si>
    <t xml:space="preserve">                                                                      اداة التقييم الذاتي لمعايير اعتماد المعامل الطبية                                                                                                         self assessment tool for laboratory  Accreditation                                                                                                </t>
  </si>
  <si>
    <t xml:space="preserve">سجل التدريب </t>
  </si>
  <si>
    <t xml:space="preserve">                                                                      ادة التقييم الذاتي لمعايير اعتماد المعامل الطبية                                                                                                              self assessment tool for laboratory  Accreditation                                                                                                </t>
  </si>
  <si>
    <t>الإلتزام باللوائح و القوانين و الأكواد الإنشائية للبناء</t>
  </si>
  <si>
    <t>يضمن المعمل تقديم رعاية طبية آمنة من خلال التطابق مع تسجيل الهيئة العامة للاعتماد والرقابة الصحية لمتخصصي الرعاية الصحية.</t>
  </si>
  <si>
    <t>يمد المعمل الهيئة العامة للاعتماد والرقابة الصحية بالمعلومات الدقيقة والكاملة طوال جميع مراحل عمليات التسجيل والاعتماد.</t>
  </si>
  <si>
    <t>يستخدم المعمل عملية الاعتماد كوسيلة لتحسين السلامة والفاعلية</t>
  </si>
  <si>
    <t>يحافظ المعمل على المعايير المهنية أثناء عمليات المراجعة</t>
  </si>
  <si>
    <t xml:space="preserve">التعاون المتعدد التخصصات لخلق ثقافة الرعاية المتمركزة حول المريض </t>
  </si>
  <si>
    <t>المعلومات عن حقوق المرضى تقدم كتابياً أو بطريقة آخري يفهمها المريض وتكون معلنه في أماكن التجمعات بالمعمل</t>
  </si>
  <si>
    <t>يتم تمكين المرضى وذويهم للقيام بمسئولياتهم</t>
  </si>
  <si>
    <t>إدارة الانتهاكات ضد حقوق ومسئوليات المرضى وذويهم بشكل صحيح</t>
  </si>
  <si>
    <t>تتوافر مواد تثقيف المريض بوضوح وبشكل ملائم</t>
  </si>
  <si>
    <t xml:space="preserve">يعمل المعمل علي تحسين الخدمات المقدمة وفقاً لقياس التغذية الراجعة من المرضى وذويهم وغيرهم من العملاء </t>
  </si>
  <si>
    <t xml:space="preserve">توجد عملية واضحة من خلالها يتمكن المرضى وذويهم والأطراف الأخرى من تقديم شكاوى أو مقترحات شفهية أو كتابية </t>
  </si>
  <si>
    <t>تلتزم المعامل بتطبيق القوانين واللوائح والأكواد المصرية للبناء والحريق</t>
  </si>
  <si>
    <t xml:space="preserve">يحتوي المعمل على منطقة مخصصة لاستيعاب جميع أنشطة المعمل بشكل آمن </t>
  </si>
  <si>
    <t>تتضمن خطة الاستعداد للطوارئ الاستجابة إلى الكوارث والأزمات الخارجية المحتملة</t>
  </si>
  <si>
    <t xml:space="preserve">(NSR.06) يضمن المعمل التعامل مع المواد الخطرة وتخزينها واستخدامها ونقلها والتخلص من النفايات بصورة آمنة </t>
  </si>
  <si>
    <t>(NSR.07) يوجد خطة أمن وبرنامج سلامة جيدا الإعداد ومطبقين</t>
  </si>
  <si>
    <t>(NSR.09) تتناول خطة المرافق الأساسية الفحص المنتظم والصيانة والاختبار والإصلاح</t>
  </si>
  <si>
    <t xml:space="preserve">وضع وتنفيذ ومراقبة برنامج شامل لمكافحة ومنع انتشار العدوى </t>
  </si>
  <si>
    <t xml:space="preserve">(NSR.04) تبني وتنفيذ أدلة عمل نظافة اليدين القائمة على الأدلة في جميع أنحاء المعمل </t>
  </si>
  <si>
    <t>أدوات الحماية الشخصية متوفرة وتستخدم بالشكل الصحيح عند الاحتياج</t>
  </si>
  <si>
    <t>تُنفذ خطة السلامة الحيوية وفقاً لتقييم المخاطر في المعامل.</t>
  </si>
  <si>
    <t>تتوافق أنشطة التنظيف والتطهير مع أدلة العمل الحالية والقائمة على الأدلة</t>
  </si>
  <si>
    <t xml:space="preserve">وضع وتنفيذ وتقييم خطة إدارة النفايات البيولوجية </t>
  </si>
  <si>
    <t>الحد من مخاطر العدوى أثناء أعمال هدم، تطوير، أو إنشاء مشروع</t>
  </si>
  <si>
    <t xml:space="preserve">لدى المعمل هيكل محدد للهيئة الحاكمة </t>
  </si>
  <si>
    <t>تتشارك قيادات المعمل والهيئة الحاكمة في وضع رسالة المعمل</t>
  </si>
  <si>
    <t>للهيئة الحاكمة مسئوليات ومهام محددة</t>
  </si>
  <si>
    <t>يتم تقييم أداء الهيئة الحاكمة سنوياً</t>
  </si>
  <si>
    <t>يضمن قادة المعمل التواصل الفعال مع الهيئة الحاكمة</t>
  </si>
  <si>
    <t xml:space="preserve">يُفصح المعمل لمتلقي الخدمة عن أنشطة تحسين الأداء والموقف الحالي من الاعتماد </t>
  </si>
  <si>
    <t>يتم تكليف موظف ذو كفاءة للإشراف علي على كل قسم و/ أو خدمة بمسؤوليات محددة</t>
  </si>
  <si>
    <t>إدارة المنظومة الأخلاقية</t>
  </si>
  <si>
    <t>يخلق قيادات المعمل ثقافة الجودة والسلامة في المعمل</t>
  </si>
  <si>
    <t>يضمن المعمل ثقافة بيئة عمل إيجابية</t>
  </si>
  <si>
    <t>يقوم المعمل بوضع محددات لعملية استخدام الموارد</t>
  </si>
  <si>
    <t>يتم تخطيط خدمات المعمل تماشياً مع المبادرات المجتمعية الدولية، والمحلية، والإقليمية، والمجتمعية</t>
  </si>
  <si>
    <t>يتم وضع الخطط الاستراتيجية والتشغيلية تحت إشراف وتوجيه الهيئة الحاكمة (الإدارة العليا)</t>
  </si>
  <si>
    <t>لدى المعمل خطة استراتيجية معتمدة بمشاركة قيادات المعمل ويتم مشاركتها مع الجميع.</t>
  </si>
  <si>
    <t>لــدى المعمــل خطــط تشــغيلية تتضمــن النقــاط المذكــورة فــي الغــرض مــن (أ) إلــى (ح) بمشــاركة قيــادات المعمــل ويتــم مشاركتها خلال المؤسسة كلها</t>
  </si>
  <si>
    <t>توجد تقارير مراجعة للتقدم المحرز لتقييم الخطة االستراتيجية سنويا ً على الأقل.</t>
  </si>
  <si>
    <t>يتم توثيق مشاركة العاملين، قيادات المعمل، المجتمع، والشركاء المحددين في الخطة الاستراتيجية</t>
  </si>
  <si>
    <t>يتم تحديد المسئوليات والمسائلات الخاصة بقيادات المعمل</t>
  </si>
  <si>
    <t>لدى المعمل توصيف وظيفي ساري لكل قيادات المعمل(بناءا علي الهيكل التنظيمي للمعمل) لتحديد المؤهلات المطلوبة والمسئوليات</t>
  </si>
  <si>
    <t>قيادات المعمل يؤدون مسئولياتهم ويوثقون أنشطتهم.</t>
  </si>
  <si>
    <t>دليل عمليات الموارد البشرية يتضمن التوظيف والتعليم والتدريب والتقييم بما يتوافق مع القوانين واللوائح</t>
  </si>
  <si>
    <t>يتم تحديد متطلبات خطة التوظيف</t>
  </si>
  <si>
    <t>لدى المعمل عملية موحدة في تحديد المسئوليات الوظيفية وتتناول متطلبات كل وظيفة على حدة</t>
  </si>
  <si>
    <t>يتلقى العاملون المعينون والمتعاقد معهم والمستعان بهم من جهات خارجية برنامج تعريف رسمي</t>
  </si>
  <si>
    <t>يقوم المعمل بوضع وتنفيذ برنامج التعليم والتدريب المستمر</t>
  </si>
  <si>
    <t xml:space="preserve">يتم مراجعة وتقييم الكفاءة مرتين سنوياً على الأقل  </t>
  </si>
  <si>
    <t>مراجعة وتسجيل تقييم أداء العاملين سنوياً على الأقل</t>
  </si>
  <si>
    <t xml:space="preserve">يتخذ المعمل التدابير والاستراتيجيات لمنع انهاك أو دوران العاملين بما يتوافق مع القوانين واللوائح      </t>
  </si>
  <si>
    <t>يقوم المعمل بوضع وتنفيذ ورصد وتقييم برنامج صحة العاملين سنوياً ووفقاً للقوانين واللوائح</t>
  </si>
  <si>
    <t>يتم إعداد ملف وظيفي لكل عضو في فريق العمل بالمعمل</t>
  </si>
  <si>
    <t>التحقق من صحة شهادات ومؤهلات (أوراق اعتماد) العاملين الحاليين والجدد</t>
  </si>
  <si>
    <t>يتم تحديد واختيار وتقييم موردي الكواشف والمستلزمات والخدمات بشكل صحيح</t>
  </si>
  <si>
    <t>يتم استلام وفحص الكواشف والمستلزمات بشكل صحيح قبل وضعهم قيد الخدمة</t>
  </si>
  <si>
    <t xml:space="preserve"> يتم وضع وتنفيذ نظام فعال لإدارة رصيد المخزون</t>
  </si>
  <si>
    <t>يتم طلب وخروج الكواشف والمستلزمات خلال عملية محكمة</t>
  </si>
  <si>
    <t>لدى المعمل عملية لاختيار، وتقييم والرقابة المستمرة على الخدمات المُتعاقد عليها</t>
  </si>
  <si>
    <t xml:space="preserve">يتم اختيار معامل الإحالة وتقييها والرقابة المستمرة عليها </t>
  </si>
  <si>
    <t xml:space="preserve">يضمن المعمل استلام وتركيب وقبول المعدات/ الأجهزة بشكل ملائم </t>
  </si>
  <si>
    <t xml:space="preserve"> توجد تعليمات لاستخدام المعدات/ الأجهزة ويتبعها مقدم الخدمة الكفء والمؤهل والمفوض</t>
  </si>
  <si>
    <t xml:space="preserve">تضمن خطة معايرة المعدات/الأجهزة الاستخدام الفعال والمأمون للأجهزة الطبية بالمعمل  </t>
  </si>
  <si>
    <t xml:space="preserve">يضع المعمل برنامج الصيانة والرقابة على معدات/ أجهزة المعمل </t>
  </si>
  <si>
    <t xml:space="preserve">لدى المعمل نظام فعال للتعامل مع فشل المعدات/الأجهزة </t>
  </si>
  <si>
    <t>يتم الاحتفاظ بسجلات وملفات المعدات/ الأجهزة</t>
  </si>
  <si>
    <t>يضع المعمل خطة فعالة لعملية تكهين المعدات/ الأجهزة</t>
  </si>
  <si>
    <t>يقوم قيادات المعمل بتخطيط وتوثيق وتنفيذ ومتابعة برنامج إدارة الجودة على مستوى المعمل</t>
  </si>
  <si>
    <t>يقوم قادة المعمل بتحديد مقاييس أداء الجودة لمتابعة الهياكل الفنية والإدارية وعملياتها ومخرجاتها</t>
  </si>
  <si>
    <t>يقوم المعمل بتكليف موظف (موظفين) يمتلك الخبرات والمعرفة والمهارات المناسبة في إدارة البيانات والتحقق من صحتها في نطاق الاطار الزمنى المعتمد</t>
  </si>
  <si>
    <t>يقوم المعمل بتطوير عملية لإدارة عدم المطابقة</t>
  </si>
  <si>
    <t>تطوير خطة / برنامج لإدارة المخاطر بالمعمل</t>
  </si>
  <si>
    <t>توجد خطة لتحسين الأداء على مستوى المعمل</t>
  </si>
  <si>
    <t>يقوم المعمل بوضع ونشر الدليل الخدمي الذي يوفر جميع المعلومات اللازمة للمرضى والمستخدمين</t>
  </si>
  <si>
    <t>يضمن المعمل عملية ملائمة لطلب العينة</t>
  </si>
  <si>
    <t>يقوم فرد مؤهل بتقييم المريض قبل أخذ العينة</t>
  </si>
  <si>
    <t xml:space="preserve">يضمن المعمل التناول والنقل السليم والآمن للعينة </t>
  </si>
  <si>
    <t>يختار المعمل إجراءات الفحص التي تم التأكد من صلاحيتها للغرض الذي صممت من أجله</t>
  </si>
  <si>
    <t xml:space="preserve"> يتم تحديد القيم المرجعية البيولوجية أو قيم القرار الاكلينيكي لجميع طرق الفحص والتحقق من صحتها ودقتها</t>
  </si>
  <si>
    <t>تحديد الكواشف والمحاليل المُحضَّرة / مُعاد تشكيلها بشكل صحيح</t>
  </si>
  <si>
    <t>تطوير وتنفيذ خطة لضبط الجودة الداخلية لجميع اختبارات المعمل</t>
  </si>
  <si>
    <t>يتم مراجعة بيانات ضبط الجودة الداخلية على فترات زمنية منتظمة</t>
  </si>
  <si>
    <t>يتم اتخاذ الإجراء التصحيحي المناسب عند وجود خلل في نتائج ضبط الجودة</t>
  </si>
  <si>
    <t>يشارك المعمل في برنامج تقييم الجودة الخارجية</t>
  </si>
  <si>
    <t>يتكامل اختبار كفاءة العينات مع مسار العمل الروتيني بالمعمل</t>
  </si>
  <si>
    <t>تُجرى إجراءات (إجراء) التقييم البديلة للاختبارات الغير مدرجة في برنامج تقييم الجودة الخارجية</t>
  </si>
  <si>
    <t>عندما تستخدم أكثر من طريقة و/أو أداة لاختبار المادة المراد تحليلها، تتم مقارنة بين الأدوات والطرق</t>
  </si>
  <si>
    <t xml:space="preserve">  يتم رفع التقارير عن نتائج المرضى بدقة وفاعلية</t>
  </si>
  <si>
    <t>توضع عملية فعالة لمراجعة وإصدار وحفظ نتائج المرضى</t>
  </si>
  <si>
    <t>يتم تخزين وحفظ والتخلص من عينات ما بعد الفحص المعملي</t>
  </si>
  <si>
    <t>الإبلاغ عن نتائج المعمل خلال أوقات الدوران المقبولة لكل اختبار معملي</t>
  </si>
  <si>
    <t>يتم تحديد والاحتفاظ بنتائج المعمل المعدلة بوضوح</t>
  </si>
  <si>
    <t>يتم وضع نظام إدارة الوثائق لكل وثائق المعمل</t>
  </si>
  <si>
    <t>يتم وضع نظام إدارة السجلات لكل السجلات المستخدمة بغرض تنفيذ نظام إدارة الجودة</t>
  </si>
  <si>
    <t>يتم التخطيط لعمل نظام إدارة المعلومات بالمعمل ويتم تنفيذه من اجل إدارة البيانات بشكل فعال</t>
  </si>
  <si>
    <t>يتم تحديد نظام أمن إدارة المعلومات، واختبارها بشكل دوري وحماية البيانات من أي تعديل أو تحديث من الغير مصرح لهم بذلك</t>
  </si>
  <si>
    <t>التأكد من صحة نظام المعلومات بالمعمل عن طريق مقدمه واختباره قبل ادخال الخدمة</t>
  </si>
  <si>
    <t>تم تصميم برنامج الصيانة وخطة الطوارئ لضمان عدم انقطاع الخدمة</t>
  </si>
  <si>
    <t>وضع دليل المستخدم لنظام معلومات المعمل واتاحته لكل مستخدمي النظام</t>
  </si>
  <si>
    <t>التأكد من صحة قيم الاختبارات المحسوبة بالمعمل والمراجعة الدورية لها</t>
  </si>
  <si>
    <t>يتم نقل البيانات من الأجهزة الي نظام المعلومات بالمعمل بطريقة فعالة</t>
  </si>
  <si>
    <t xml:space="preserve">	يوجد لدي المعمل عملية للتقييم الدوري للتطابق مع متطلبات التسجيل</t>
  </si>
  <si>
    <t xml:space="preserve"> يعمل المعمل على كلا من التغذية الراجعة والتقارير الواردة من الهيئة العامة للاعتماد والرقابة الصحية خلال فترة التسجيل في الوقت المناسب.</t>
  </si>
  <si>
    <t xml:space="preserve">	عند تحديد فجوة، يتخذ المعمل جميع الإجراءات اللازمة لتحسين الأداء واستمرارية التطابق</t>
  </si>
  <si>
    <t xml:space="preserve">	يقوم المعمل بإبلاغ الهيئة العامة للاعتماد والرقابة الصحية عن أي تحديات قد تؤثر على التطابق مع متطلبات التسجيل.</t>
  </si>
  <si>
    <t xml:space="preserve">	يقوم المعمل بإبلاغ الهيئة العامة للاعتماد والرقابة الصحية عن أي تغيرات كبرى خلال 30 يوم من التغيير</t>
  </si>
  <si>
    <t xml:space="preserve">	يوجد بالمعمل عملية لتسجيل جميع أعضاء المهن الطبية المطلوب تسجيلهم</t>
  </si>
  <si>
    <t xml:space="preserve">	تغطي العملية جميع العاملين بدوام جزئي أو كلي، أو بأي نوع آخر من التعاقد / الاتفاقات </t>
  </si>
  <si>
    <t xml:space="preserve">	يُقدم المعمل معلومات دقيقة وكاملة إلى الهيئة العامة للاعتماد والرقابة الصحية أثناء عملية التسجيل وطيلة الفترة بين التسجيل والاعتماد</t>
  </si>
  <si>
    <t xml:space="preserve">	يقوم المعمل في غضون 30 يومًا بالإبلاغ عن أي إضافة أو حذف لنطاق خدمات المعمل وأي توسعات للمرافق بنسبة 15٪ أو أكثر مقارنة بعدد المرضى ونطاق الخدمات أو مقارنة بأي مقاييس آخرى أو أي تغيرات هيكلية في المعمل (سواء بالدمج أو التشارك مع كيان آخر أو إضافة موقع، أو خدمة أو برنامج غير معتمد).</t>
  </si>
  <si>
    <t xml:space="preserve">	يتيح المعمل للهيئة العامة للاعتماد والرقابة الصحية إمكانية الاطلاع على نتائج وتقارير التقييم التي يحصل عليها من أي مؤسسة تقييمية أخري.</t>
  </si>
  <si>
    <t xml:space="preserve">	يسمح المعمل للهيئة العامة للاعتماد والرقابة الصحية بإجراء تقييم ميداني لتقييم التطابق مع معايير الاعتماد وتطبيق السياسات الخاصة بذلك، أو التحقق من الأمور المتعلقة بالجودة والسلامة، أو التقارير، أو عقوبات من الهيئات التي تضع القواعد المنظمة/ المُلزمة.</t>
  </si>
  <si>
    <t xml:space="preserve">	يقوم المعمل بوصف حالة التسجيل أو الاعتماد ونطاق الخدمات بدقة.</t>
  </si>
  <si>
    <t xml:space="preserve">	يقوم المعمل بتعريف العاملين والمرضى بآليات الإبلاغ عن مشكلات السلامة إلى الهيئة العامة للاعتماد والرقابة الصحية.</t>
  </si>
  <si>
    <t xml:space="preserve">	أثناء المراجعات، يبلغ المعمل عن أي تضارب في المصالح مع الهيئة العامة للاعتماد والرقابة الصحية مع ذكر الأدلة</t>
  </si>
  <si>
    <t xml:space="preserve">	أثناء المراجعات، يحافظ المعمل على المعايير المهنية في التعامل مع المراجعين.</t>
  </si>
  <si>
    <t xml:space="preserve">	أثناء المراجعات، يضمن المعمل أن بيئة العمل لا تشكل أي مخاطر تتعلق بأمن وسلامة المراجعين. </t>
  </si>
  <si>
    <t xml:space="preserve">	أثناء المراجعات، يتجنب المعمل التصريحات إلى وسائل الإعلام أو وسائل التواصل الاجتماعي دون موافقة الهيئة العامة للاعتماد والرقابة الصحية</t>
  </si>
  <si>
    <t xml:space="preserve">	يقوم قادة المعمل بتكليف فرد (أفراد) لهم مسئوليات وسلطات للإشراف على خطة الرعاية المتمركزة حول المريض</t>
  </si>
  <si>
    <t xml:space="preserve">	يوجد بالمعمل اعتبار لحقوق المرضى من الاحتياجات الخاصة والأطفال والمراهقين</t>
  </si>
  <si>
    <t xml:space="preserve">	توجد لائحة معتمدة عن مسئوليات المريض وذويه معلنة في أماكن التجمعات بالمنشأة بطريقة تجعلها مرئية للعاملين والمرضى وذويهم</t>
  </si>
  <si>
    <t xml:space="preserve">	يكون المعمل مسئول عن جمع وتحليل وتفسير وتقييم الانتهاكات بحقوق ومسئوليات أي مريض أو ذويه ويقوم بذلك الشخص/ الأشخاص المكلفون</t>
  </si>
  <si>
    <t xml:space="preserve">	يتم إعداد تقرير دوري عن الانتهاكات بحقوق ومسئوليات المريض وذويه وإرساله إلى مدير المعمل.</t>
  </si>
  <si>
    <t xml:space="preserve">	يتم اتخاذ الإجراءات لتحسين ممارسات الرعاية المتمركزة حول المريض بناءً على تلك التقارير في الوقت المناسب ويتم إبلاغ العاملين بالمعمل والمرضى وذويهم بها</t>
  </si>
  <si>
    <t xml:space="preserve">	قام المعمل بتحديد المواضيع والأماكن، و/أو أوقات توزيع المواد التثقيفية للمرضى</t>
  </si>
  <si>
    <t xml:space="preserve">	تتضمن مواد تثقيف المريض على معلومات قائمة على الأدلة وذات الصلة.</t>
  </si>
  <si>
    <t xml:space="preserve">	مواد تثقيف المرضى مناسبة للقارئين على اختلاف مستوى تعليمهم.</t>
  </si>
  <si>
    <t xml:space="preserve">	العاملين بالمعمل على دراية بمواد التثقيف ويعرفون كيفية توجيه المريض لاستخدامهم </t>
  </si>
  <si>
    <t xml:space="preserve">	لدى المعمل سياسة معتمدة توجه عملية قياس التغذية الراجعة من المرضى.</t>
  </si>
  <si>
    <t>يوجد ما يثبت أن المعمل قد تلقي التغذية الراجعة من المرضى وذويهم والعملاء الآخرين بشكل منتظم وقام بتحليلها وتفسيرها.</t>
  </si>
  <si>
    <t xml:space="preserve">	يوجد ما يثبت أنه تم مشاركة تفسير التغذية الراجعة مع العامليين المعنيين وتم التخطيط للتحسين.</t>
  </si>
  <si>
    <t xml:space="preserve">	تم تحليل التقارير وعرضها علي قيادات المعمل.</t>
  </si>
  <si>
    <t xml:space="preserve">	لدى المعمل سياسة معتمدة توجه عملية التعامل مع شكاوى ومقترحات المرضى كما هو مذكور في الغرض في النقطة من (أ) إلى (هــ).</t>
  </si>
  <si>
    <t xml:space="preserve">	يسمح المعمل أن تكون عملية التعبير عن الشكاوى متاحة للجمهور.</t>
  </si>
  <si>
    <t xml:space="preserve">	يسمح للمرضى وذويهم التعبير عن شكواهم ومقترحهم.</t>
  </si>
  <si>
    <t xml:space="preserve">	يقوم المعمل بالتحقيق في الشكاوى والمقترحات وتحليلها.</t>
  </si>
  <si>
    <t xml:space="preserve">	يتلقى المعمل وذويهم التغذية الراجعة فيما يخص شكواهم أو مقترحهم خلال إطار زمني محدد ووفقاً لدرجة استعجال الشكوى.</t>
  </si>
  <si>
    <t xml:space="preserve">	يتم قياس فاعلية الإجراءات التصحيحية المتخذة.</t>
  </si>
  <si>
    <t xml:space="preserve">	توجد مساحات كافية لمناطق المعمل كما هو مطلوب في الغرض من النقطة (أ) إلى النقطة (ح)</t>
  </si>
  <si>
    <t xml:space="preserve">	يتم إجراء تدريب العاملين وتقييمه.</t>
  </si>
  <si>
    <t xml:space="preserve">	يتم التخلص من النفايات وفقا للقوانين واللوائح.</t>
  </si>
  <si>
    <t xml:space="preserve">	يضمن المعمل أن جولات رصد البيئة والمنشأة المتعددة التخصصات تتم عبر جميع مناطق المعمل والخدمات على الأقل مرتين سنوياً ويتم رفع التقارير بذلك.</t>
  </si>
  <si>
    <t xml:space="preserve">	لدى المعمل سياسات وإجراءات معتمدة قائمة على أدلة العمل الحالية والقائمة على الأدلة</t>
  </si>
  <si>
    <t xml:space="preserve">	ملصقات التوعية بنظافة اليدين موجودة بوضوح في الأماكن المناسبة.</t>
  </si>
  <si>
    <t xml:space="preserve">	تتوافر مرافق غسيل اليدين بالأعداد المناسبة وفي الأماكن المناسبة. </t>
  </si>
  <si>
    <t xml:space="preserve">	لدى المعمل سياسة معتمدة وإجراءات تصف بوضوح عملية اختيار واستخدام أدوات الحماية الشخصية اللازمة وفقاً لخطر التعرض وأدلة العمل</t>
  </si>
  <si>
    <t xml:space="preserve">	لدى المعمل خطة معتمدة وإجراءات تصف بوضوح عملية إدارة المخاطر المتعلقة بالسلامة الحيوية تصف العناصر المذكورة في الغرض من النقطة (أ) إلى النقطة (ل)</t>
  </si>
  <si>
    <t xml:space="preserve">	تتوافق اختيارات أساليب التنظيف والتطهير مع متطلبات تنظيف كل منطقة يتم تنظيفها وتُستخدم بطريقة صحيحة كلما كان ذلك لازماً.</t>
  </si>
  <si>
    <t xml:space="preserve">	توجد تعليمات واضحة عن التعامل مع انسكابات المواد البيولوجية.</t>
  </si>
  <si>
    <t xml:space="preserve">	لدى المعمل خطة إدارة النفايات خاصة بنفايات المواد البيولوجية الخطرة والتخلص الآمن منها</t>
  </si>
  <si>
    <t xml:space="preserve">	يحدث التخلص من النفايات وفقاً للوائح والقوانين </t>
  </si>
  <si>
    <t xml:space="preserve">	هيكل الهيئة الحاكمة موضح في المخطط التنظيمي للمعمل</t>
  </si>
  <si>
    <t xml:space="preserve">	يجتمع أعضاء الهيئة الحاكمة في أوقات محددة مسبقاً ويتم تسجيل محضر الاجتماع</t>
  </si>
  <si>
    <t xml:space="preserve">	أعضاء الهيئة الحاكمة تم تعريفهم بالاسم والمسمى الوظيفي</t>
  </si>
  <si>
    <t xml:space="preserve">	لدي المعمل رسالة معتمدة من الهيئة الحاكمة</t>
  </si>
  <si>
    <t xml:space="preserve">	يتم مشاركة رسالة المعمل بوضوح مع جميع العاملين بالمعمل</t>
  </si>
  <si>
    <t xml:space="preserve">	يتم تقييم الرسالة سنوياً</t>
  </si>
  <si>
    <t xml:space="preserve">	تم تحديد مسئوليات ومسائلات الهيئة الحاكمة في وثيقة مكتوبة</t>
  </si>
  <si>
    <t xml:space="preserve">	تقوم الهيئة الحاكمة بالإشراف على تنفيذ سياسات وإجراءات المعمل</t>
  </si>
  <si>
    <t xml:space="preserve">	تقوم الهيئة العامة باعتماد وتحديث ومراقبة الخطة الاستراتيجية والتشغيلية وموازنة المعمل </t>
  </si>
  <si>
    <t xml:space="preserve">	تقوم الهيئة الحاكمة بالاستجابة إلى تقارير التفتيش الداخلية والرقابية.</t>
  </si>
  <si>
    <t xml:space="preserve">	لدى المعمل عملية واضحة وضوابط محددة لتقييم أداء الهيئة الحاكمة</t>
  </si>
  <si>
    <t xml:space="preserve">	يضمن قيادات المعمل اتخاذ الإجراءات اللازمة وفقاً لتقييم أداء الهيئة الحاكمة</t>
  </si>
  <si>
    <t>تقوم الهيئة الحاكمة بتعيين مدير كفء بدوام كامل لإدارة المعمل وفقاً للوائح والقوانين المعمول بها</t>
  </si>
  <si>
    <t xml:space="preserve">	يوجد توصيف وظيفي لمدير المعمل يغطي متطلبات هذا المعيار المذكورة في الغرض من النقطة (أ) إلى النقطة (ح)</t>
  </si>
  <si>
    <t xml:space="preserve">	مدير المعمل حاصل على التدريب المناسب و / أو لديه الخبرة المناسبة كما هو محدد في التوصيف الوظيفي.</t>
  </si>
  <si>
    <t xml:space="preserve">	يوجد تفويض رسمي بمهام مدير المعمل لموظف آخر في المعمل ذو كفاءة عند الضرورة</t>
  </si>
  <si>
    <t xml:space="preserve">	يوجد مشرف أو رئيس لكل قسم / خدمة بالمعمل والذي يكون مؤهلاً وكفءً على النحو المطلوب في التوصيف الوظيفي</t>
  </si>
  <si>
    <t xml:space="preserve">	لدى المعمل سياسة معتمدة وإجراءات تصف بوضوح عملية الإدارة الأخلاقية للمعمل والتي تتناول النقاط المذكورة في الغرض من النقطة (أ) إلى النقطة (و)</t>
  </si>
  <si>
    <t xml:space="preserve">	العاملين بالمعمل على دراية بمدونة القواعد الأخلاقية المعتمدة</t>
  </si>
  <si>
    <t xml:space="preserve">	تتوافق المبادرات المجتمعية مع القوانين واللوائح</t>
  </si>
  <si>
    <t xml:space="preserve">	يتضمن التوصيف الوظيفي النقاط المذكورة في الغرض من النقطة (أ) إلى النقطة (د)</t>
  </si>
  <si>
    <t xml:space="preserve">	تقييم الأداء قائم على التوصيف الوظيفي</t>
  </si>
  <si>
    <t xml:space="preserve">	يشتمل برنامج التعريف على الأقل النقاط المذكورة في الغرض من النقطة (أ) إلى النقطة (ى)</t>
  </si>
  <si>
    <t xml:space="preserve">	يتم تقييم فاعلية البرنامج التعريفي</t>
  </si>
  <si>
    <t xml:space="preserve">	يتم تسجيل إتمام البرنامج التعريفي في ملف العاملين</t>
  </si>
  <si>
    <t xml:space="preserve">	لدى المعمل برنامج تدريب وتعليم مستمر لجميع الفئات من العاملين</t>
  </si>
  <si>
    <t xml:space="preserve">	العاملين بالمعمل على دراية ببرنامج التدريب والتعليم المستمر</t>
  </si>
  <si>
    <t xml:space="preserve">	أو يتم تقييم التغذية الراجعة على أداء العاملين </t>
  </si>
  <si>
    <t xml:space="preserve">	لدى المعمل سياسة وإجراءات معتمدة تصف بوضوح عملية ضمان تحديد أوقات عمل بشكل آمن وكفء، وتتناول السياسة النقاط المذكورة في الغرض من النقطة (أ) إلى النقطة (د).</t>
  </si>
  <si>
    <t xml:space="preserve">	تضمن جداول عمل الموظفين التخطيط الجيد لأوقات العمل وأوقات الاستراحة.</t>
  </si>
  <si>
    <t xml:space="preserve">	العاملين بالمعمل على دراية بسياسة المعمل. </t>
  </si>
  <si>
    <t xml:space="preserve">	يتم تسجيل جميع نتائج برنامج صحة العاملين في ملفات صحة العاملين (على سبيل المثال: التقييم الطبي قبل التوظيف والدوري، تاريخ التعرض لأي مخاطر والإجراءات المتخذة وفقاً لها) </t>
  </si>
  <si>
    <t xml:space="preserve">	يتم حفظ الشهادات والمؤهلات/ أوراق الاعتماد المطلوبة لكل وظيفة في ملفات العاملين</t>
  </si>
  <si>
    <t xml:space="preserve">	العاملون على دراية بعملية استلام وقبول الكواشف/ المستلزمات ويتم اتخاذ إجراء تصحيحي إذا تطلب الأمر</t>
  </si>
  <si>
    <t xml:space="preserve">	تتضمن سجلات الرقابة على شروط التخزين العناصر المذكورة في الغرض من (أ) إلى (و)</t>
  </si>
  <si>
    <t xml:space="preserve">	يتم تسجيل الكواشف/ المستلزمات وفقاً لحد الأمان المحدد</t>
  </si>
  <si>
    <t xml:space="preserve">	 تعليمات الاستخدام متاحة بسهولة لمستخدمي المُعدات/الأجهزة.</t>
  </si>
  <si>
    <t xml:space="preserve">	يتم اتخاذ إجراء في حالة حدوث انحراف عن معايير/ضوابط القبول</t>
  </si>
  <si>
    <t xml:space="preserve">	لدى المعمل سياسة معتمدة وإجراءات تصف بوضوح عملية تكهين معدات/ أجهزة المعمل.</t>
  </si>
  <si>
    <t xml:space="preserve">	يتم التحقق من صحة البيانات في الحالات المذكورة في الغرض من نقطة i الى نقطة iii</t>
  </si>
  <si>
    <t xml:space="preserve">	يشمل برنامج التقييم الداخلي كل أنشطة المعمل بمعدل تكرار محدد سلفا (على الأقل مرة سنوياً)، متضمنا العناصر المذكورة في الغرض من نقطة أ) الى نقطة ز)</t>
  </si>
  <si>
    <t xml:space="preserve">	يوجد بالمعمل سياسة وإجراءات معتمدة تصف بوضوح عملية إدارة عدم المطابقة متضمنا العناصر المذكورة في الغرض من نقطة أ) الى نقطة د)</t>
  </si>
  <si>
    <t xml:space="preserve">	لدى المعمل برنامج إدارة مخاطر يشمل جميع العناصر المذكورة في الغرض من أ) الى ح)</t>
  </si>
  <si>
    <t xml:space="preserve">	إعادة تصميم العمليات عالية المخاطر بناءً على نتيجة التحليل</t>
  </si>
  <si>
    <t xml:space="preserve">	يقوم المعمل بوضع وتنفيذ خطة استباقية للحد من المخاطر</t>
  </si>
  <si>
    <t xml:space="preserve">	لدى المعمل سياسة وإجراءات معتمدة تحدد نوع الحادث ونظام الإبلاغ يتضمن على الأقل النقاط المذكورة في الغرض من أ) الى ه)</t>
  </si>
  <si>
    <t xml:space="preserve">	لدى المعمل خطة لتحسين الأداء وتتضمن على الأقل العناصر المذكورة في الغرض من أ) الي ك)</t>
  </si>
  <si>
    <t xml:space="preserve">	يتم اتباع عملية جمع العينة ورصدها بانتظام</t>
  </si>
  <si>
    <t xml:space="preserve">	يقوم مقدمي خدمة أكفاء بمسئولية تناول ونقل العينة بشكل صحيح وفقاً للإجراءات المعتمدة.</t>
  </si>
  <si>
    <t xml:space="preserve">	يتم الاحتفاظ بسجلات العينات الغير مثالية أو المرفوضة والتي تستوفي البيانات المذكورة في الغرض.</t>
  </si>
  <si>
    <t xml:space="preserve">يتم تخزين العينات في ظروف مناسبة خلال جميع أنشطة ما قبل الاختبار </t>
  </si>
  <si>
    <t xml:space="preserve">	لدى المعمل سياسة وإجراءات معتمدة تصف بوضوح عملية تخزين العينات المناسبة في مرحلة ما قبل الفحص.</t>
  </si>
  <si>
    <t xml:space="preserve">	لدى المعمل عملية لاختيار إجراءات الفحص لكل التخصصات الفرعية الموجودة بالمعمل.</t>
  </si>
  <si>
    <t xml:space="preserve">	العاملين المختصين على دراية بعملية التحقق/التأكد من الصحة</t>
  </si>
  <si>
    <t xml:space="preserve">	القيم المرجعية البيولوجية وقيم القرار الاكلينيكي لها مراجع او أدلة عمل موثوقة.</t>
  </si>
  <si>
    <t xml:space="preserve">	لدي المعمل سياسات وإجراءات معتمدة تصف بوضوح عملية وضع العلامات على الكواشف/المحاليل حيث تفي بكل المتطلبات المذكورة في الغرض من نقطة (أ) الي نقطة (و)</t>
  </si>
  <si>
    <t xml:space="preserve">	ضبط الجودة الداخلية لجميع الاختبارات المعملية تشمل على الأقل النقاط المذكورة في الغرض من i إلى iii</t>
  </si>
  <si>
    <t xml:space="preserve">	العاملون بالمعمل على دراية بمتطلبات اختبار كفاءة العينات.</t>
  </si>
  <si>
    <t xml:space="preserve">	العاملون بالمعمل على دراية بإجراءات التقييم البديلة</t>
  </si>
  <si>
    <t xml:space="preserve">	لدى المعمل إجراء معتمد يصف بوضوح عملية المقارنة بين الطرق/ الأدوات المختلفة وتشمل العناصر المذكورة في الغرض من أ) إلى ج).</t>
  </si>
  <si>
    <t xml:space="preserve"> يتم تحديد النتائج الحرجة للاختبارات والإبلاغ بها بدقة وفي الوقت المناسب</t>
  </si>
  <si>
    <t xml:space="preserve">	العاملون على دراية بعملية النتائج الحرجة للاختبارات.</t>
  </si>
  <si>
    <t xml:space="preserve">	لدى المعمل قائمة بالاختبارات العاجلة/ الطارئة تحدد وقت الإبلاغ المقبول بها</t>
  </si>
  <si>
    <t xml:space="preserve">	لدي المعمل سياسات وإجراءات معتمدة تصف بوضوح عملية انشاء، وصياغة، ومراجعة الوثائق وتتضمن العناصر المذكورة في الغرض من نقطة (ا) الى نقطة (ح)</t>
  </si>
  <si>
    <t xml:space="preserve">	لدي المعمل سياسات وإجراءات معتمدة تصف بوضوح عملية انشاء، ومراقبة، وتغيير، والاحتفاظ بالسجلات وتتضمن العناصر المذكورة في الغرض من نقطة (ا) الى نقطة (ح)</t>
  </si>
  <si>
    <t xml:space="preserve">	يوجد قائمة توضح الفترة الزمنية اللازمة للاحتفاظ بمختلف أنواع السجلات</t>
  </si>
  <si>
    <t xml:space="preserve">	لدي المعمل سياسات وإجراءات معتمدة تصف بوضوح العمليات الخاصة بنظام إدارة المعلومات وتتضمن العناصر المذكورة في الغرض من نقطة (ا) الى نقطة (ح)</t>
  </si>
  <si>
    <t xml:space="preserve">	البيانات المعدلة يجب ان تكون قابلة للتتبع عن طريق التاريخ والوقت وأن يتم اجراؤها عن طريق مقدمي الخدمة المصرح لهم</t>
  </si>
  <si>
    <t xml:space="preserve">	العاملون المسؤولون مدربون على برنامج الصيانة وخطة الطوارئ.</t>
  </si>
  <si>
    <t xml:space="preserve">	مراجعة قيم الاختبارات المحسوبة بالمعمل والتأكد من صحتها وفقاً لأدلة العمل القائمة على الأدلة</t>
  </si>
  <si>
    <t xml:space="preserve">	العاملون بالمعمل على دراية بالعملية الصحيحة لنقل البيانات</t>
  </si>
  <si>
    <t xml:space="preserve">	العاملون على دراية بسياسة التحقق الآلي.</t>
  </si>
  <si>
    <t xml:space="preserve"> علــي المعامــل المســجلة بالهيئــة العامــة للاعتمــاد والرقابــة الصحيــة أن تحافــظ علــى وتضمــن وتتابــع التطابــق مــع متطلبــات التســجيل     </t>
  </si>
  <si>
    <t>لدى المعمل خطة معتمدة لتحقيق الممارسات المفصلة لأنشطة الرعاية المتمركزة حول المريض</t>
  </si>
  <si>
    <t xml:space="preserve">	تلقي العاملين بالمعمل التعريف والتعليم والتدريب على مبادرات الرعاية المتمركزة حول المريض</t>
  </si>
  <si>
    <t xml:space="preserve">	يتم تنفيذ أنشطة الرعاية المتمركزة حول المريض واستمراريتها ورصدها وقياس نتائجها</t>
  </si>
  <si>
    <t>يشارك المرضى وذويهم في أنشطة الرعاية المتمركزة حول المريض</t>
  </si>
  <si>
    <t xml:space="preserve">	يتم مشاركة خطة الرعاية المتمركزة حول المريض مع جميع العاملين بالمعمل</t>
  </si>
  <si>
    <t xml:space="preserve"> يتم الحفاظ علي حقوق المرضى وذويهم وتعريفهم بها</t>
  </si>
  <si>
    <t xml:space="preserve">	يوجد بالمعمل سياسة معتمده وإجراءات توجه عملية تحديد حقوق المريض وذويه كما هو مذكور في الغرض من نقطة (أ) إلى نقطة (ي)</t>
  </si>
  <si>
    <t xml:space="preserve">	جميع العاملين على دراية بحقوق المرضى وذويهم ودورهم في حماية هذه الحقوق</t>
  </si>
  <si>
    <t xml:space="preserve">	يتم حماية حقوق المرضى وذويهم في جميع الأماكن بالمعمل وفي جميع الأوقات</t>
  </si>
  <si>
    <t xml:space="preserve">	يتم الحفاظ علي سرية معلومات المريض وفقاً للوائح والقوانين</t>
  </si>
  <si>
    <t xml:space="preserve">	يوجد بالمعمل سياسة وإجراءات معتمده توجه عملية تحديد مسئوليات المرضي وذويهم كما هو مذكور في الغرض من نقطة (أ) إلى نقطة (د)</t>
  </si>
  <si>
    <t xml:space="preserve">	يتم تزويد المرضي بالمعلومات عن مسؤولياتهم كتابياً أو بطريقة أخرى يفهمها المريض وذويه</t>
  </si>
  <si>
    <t xml:space="preserve">	جميع العاملين على دراية بمسئوليات المرضى وذويهم</t>
  </si>
  <si>
    <t xml:space="preserve">	يتم تزويد العاملين والمرضي وذويهم بالمعلومات عن كيفية الإبلاغ عن الانتهاكات بحقوق ومسئوليات المريض وذويه كتابياً أو بطريقة أخرى يفهمونها</t>
  </si>
  <si>
    <t xml:space="preserve">	مواد تثقيف المرضى متاحة بسهولة في الأماكن المحددة وعن المواضيع التي حددها المعمل</t>
  </si>
  <si>
    <t xml:space="preserve">	يتم ترجمة مواد تثقيف المريض إلى لغات مختلفة لمجموعات المرضى من الأجانب</t>
  </si>
  <si>
    <t xml:space="preserve">	تلتزم قيادات المعمل بقوانين ولوائح وأكواد البناء المصرية</t>
  </si>
  <si>
    <t xml:space="preserve">	تحافظ المعامل على المتطلبات الأساسية لتحسين البيئة وبرنامج سلامة المنشأة كما هو مذكور في الغرض في النقطة من (أ) إلى (ز)</t>
  </si>
  <si>
    <t xml:space="preserve">يوجد لدى المعمل لجنة / موظف مؤهل ومفوض للرقابة على السلامة البيئية وذلك وفقاً لشروط مرجعية معتمدة </t>
  </si>
  <si>
    <t xml:space="preserve">	يتم تسجيل محاضر اجتماع سلامة البيئة والمنشأة بشكل منتظم</t>
  </si>
  <si>
    <t xml:space="preserve">	يقوم قيادات المعمل بالتخطيط الجيد للمساحات وفقاً للقوانين واللوائح ومعايير مكافحة ومنع انتشار العدوى</t>
  </si>
  <si>
    <t xml:space="preserve">	يوجد خدمات نظافة مناسبة لجميع المناطق بالمعمل</t>
  </si>
  <si>
    <t>:(NSR.05) تتناول خطة السلامة من الحريق والدخان الوقاية والاكتشاف المبكر والاستجابة والإخلاء الآمن في حالة نشوب حريق و/ أو حالات الطوارئ الداخلية الأخرى</t>
  </si>
  <si>
    <t xml:space="preserve">	يوجد لدى المعمل خطة معتمدة للسلامة من الحريق والدخان والتي تشتمل على كل العناصر المذكورة في الغرض من النقطة (أ) إلى النقطة (د)</t>
  </si>
  <si>
    <t xml:space="preserve">	يوجد لدى المعمل أنظمة إنذار من الحريق واحتواء الدخان على أن تكون هذه الأنظمة تعمل وتتطابق مع متطلبات الحماية المدنية</t>
  </si>
  <si>
    <t xml:space="preserve">	يتم إجراء الفحص والاختبار والصيانة لأنظمة لإنذار الحريق وأنظمة احتواء الحريق والدخان ويتم تسجيل ذلك</t>
  </si>
  <si>
    <t xml:space="preserve">	يقوم المعمل بتدريب جميع العاملين على الاستجابة للحريق وكيفية الإخلاء على الأقل مرة سنوياً</t>
  </si>
  <si>
    <t xml:space="preserve">	يضمن المعمل عمليات إخلاء آمنة لجميع شاغلي المكان في حالة الحريق و/أو في حالات الطوارئ الداخلية الأخرى</t>
  </si>
  <si>
    <t xml:space="preserve">	يتم تقييم خطة السلامة من الحريق والدخان سنوياً، أو كلما كان ذلك مطلوبا، مع القيام بجمع وتحليل البيانات اللازمة</t>
  </si>
  <si>
    <t xml:space="preserve">	يوجد بالمعمل خطة الاستعداد للطوارئ والتي تتناول جميع العناصر المذكورة في الغرض من نقطة (أ) إلى نقطة (و)</t>
  </si>
  <si>
    <t xml:space="preserve">	يقوم المعمل بإجراء تجربة محاكاة واحدة على الأقل كل عام وتتضمن العناصر المذكورة في الغرض في نقطة (و)</t>
  </si>
  <si>
    <t xml:space="preserve">	يوجد قائمة بالمستلزمات والمعدات اللازمة كما حددتها خطة الكوارث الخارجية</t>
  </si>
  <si>
    <t xml:space="preserve">	لدى المعمل خطة معتمدة لإدارة المواد الخطرة والنفايات والتي تتناول جميع العناصر المذكورة في الغرض من نقطة (أ) إلى نقطة (ط)</t>
  </si>
  <si>
    <t xml:space="preserve">	يضمن المعمل سلامة العاملين عند التعامل مع المواد و/ أو النفايات الخطرة</t>
  </si>
  <si>
    <t xml:space="preserve">	يضمن المعمل الاستخدام الآمن للمواد والتعامل معها وتخزينها ووضع ملصقات عليها بطريقة ملائمة </t>
  </si>
  <si>
    <t xml:space="preserve">	يوجد بالمعمل وثيقة معتمدة للتعامل مع الانسكابات والتحقيق فيها وتسجيل الحوادث المختلفة المتعلقة بالمواد الخطرة</t>
  </si>
  <si>
    <t xml:space="preserve">	يتم تقييم الخطة وتحديثها سنويًا من خلال تجميع وتحليل البيانات اللازمة</t>
  </si>
  <si>
    <t xml:space="preserve">	يوجد بالمعمل خطة معتمدة للأمن تشمل النقاط المذكورة في الغرض من النقطة (أ) إلى النقطة (ح)</t>
  </si>
  <si>
    <t xml:space="preserve">	يتم تعليم جميع العاملين بخطة الأمن مرة سنوياً على الأقل</t>
  </si>
  <si>
    <t xml:space="preserve">	يتم تطبيق إجراءات الأمن وتقييمها وتحديثها سنوياً مع تجميع وتحليل البيانات اللازمة</t>
  </si>
  <si>
    <t xml:space="preserve">	  يوجد لدى المعمل برنامج سلامة معتمد يتضمن النقاط المذكورة في الغرض من النقطة (أ) إلى النقطة (ز)</t>
  </si>
  <si>
    <t xml:space="preserve">	يضمن المعمل وجود عاملين مؤهلين بما يتوافق مع متطلبات نطاق خدمات المعمل والقوانين واللوائح</t>
  </si>
  <si>
    <t xml:space="preserve">	يوجد بالمعمل خطة معتمدة لإدارة المرافق والتي تتناول جميع العناصر المذكورة في الغرض من نقطة (أ) إلى نقطة (هـ)</t>
  </si>
  <si>
    <t xml:space="preserve">	يوجد بالمعمل خطة واضحة لإدارة المرافق تغطي جميع النقاط المذكورة في الغرض من النقطة (1) إلى النقطة (4)</t>
  </si>
  <si>
    <t xml:space="preserve">	يتم إجراء وتسجيل الفحص والاختبار والصيانة</t>
  </si>
  <si>
    <t xml:space="preserve">	يتم تقييم المرافق الاحتياطية بشكل منتظم</t>
  </si>
  <si>
    <t xml:space="preserve">	لدى المعمل برنامج مكافحة ومنع انتشار العدوى يصف بوضوح نطاق البرنامج وأهدافه وتوقعاته وآلية رفع التقارير</t>
  </si>
  <si>
    <t xml:space="preserve">	يشمل برنامج مكافحة ومنع انتشار العدوى جميع مناطق المعمل ويغطي المرضى والعاملين والمجتمع الخارجي</t>
  </si>
  <si>
    <t xml:space="preserve">	يقوم البرنامج على تقييم مخاطر مكافحة ومنع انتشار العدوى، والمعرفة العلمية الحالية والقوانين واللوائح وأدلة العمل القائمة على الأدلة</t>
  </si>
  <si>
    <t xml:space="preserve">	جميع العاملين بالمعمل مدربون على برنامج مكافحة ومنع انتشار العدوى</t>
  </si>
  <si>
    <t xml:space="preserve">	يعمل المعمل على فرص التحسين التي حددها برنامج مكافحة ومنع انتشار العدوى</t>
  </si>
  <si>
    <t xml:space="preserve">	يتم تدريب وتعليم جميع العاملين باستمرار على سياسة وإجراءات نظافة اليدين</t>
  </si>
  <si>
    <t xml:space="preserve">	يتبع العاملين إجراءات غسيل اليدين بشكل ملائم</t>
  </si>
  <si>
    <t xml:space="preserve">	يتم تدريب وتعليم جميع العاملين باستمرار على الاختيار والاستخدام الصحيح لأدوات الحماية الشخصية</t>
  </si>
  <si>
    <t xml:space="preserve">	 يتبني العاملين بالمعمل سياسة أدوات الحماية الشخصية</t>
  </si>
  <si>
    <t xml:space="preserve">	يوفر المعمل أدوات الحماية الشخصية بحيث تكون جاهزة للاستخدام ومتاحة بسهولة في أي وقت تم الاحتياج لها فيه وبالشكل المناسب وفقاً لطبيعة المهام التي تؤدى</t>
  </si>
  <si>
    <t xml:space="preserve">	يتم تعليم وتدريب جميع العاملين باستمرار على خطة السلامة الحيوية</t>
  </si>
  <si>
    <t xml:space="preserve">	يتم تنفيذ قواعد السلامة الحيوية عن الممارسات ذات الصلة المذكورة في الإجراءات</t>
  </si>
  <si>
    <t xml:space="preserve">	عند حدوث أي أحداث متعلقة بالسلامة الحيوية، يتم اتخاذ إجراء تصحيحي وتوثيقه ومراجعته</t>
  </si>
  <si>
    <t xml:space="preserve">	لدى المعمل سياسة وإجراءات تصف بوضوح عملية وأنشطة التنظيف والتطهير البيئي</t>
  </si>
  <si>
    <t xml:space="preserve">	العاملون المشاركون في أنشطة التنظيف البيئي مدربون على السياسات المعتمدة</t>
  </si>
  <si>
    <t xml:space="preserve">	يتم تنفيذ الجدول الزمني للتنظيف والتطهير</t>
  </si>
  <si>
    <t xml:space="preserve">	يضمن المعمل سلامة العاملين عند التعامل مع النفايات البيولوجية الخطرة وفصل النفايات بطريقة صحيحة في مكان إنتاج هذه النفايات</t>
  </si>
  <si>
    <t xml:space="preserve">	توجد حاويات قمامة ملونة وفقاً للأكواد أو عليها ملصقات تعريفية واضحة وذلك لفصل النفايات من نفايات الأجسام الحادة، أو النفايات المسببة للعدوى أو غير مسببة للعدوى أو نفايات عامة وذلك وفقاً لأدلة العمل القومية والقوانين واللوائح</t>
  </si>
  <si>
    <t xml:space="preserve">	جميع العاملين المشاركين في أنشطة فصل النفايات مدربون على السياسات المعتمدة</t>
  </si>
  <si>
    <t xml:space="preserve">	يتم تقييم الخدمة بانتظام ويتم تحديثها بالبيانات التي تم تجميعها وتحليلها</t>
  </si>
  <si>
    <t xml:space="preserve">	لدى المعمل سياسة معتمدة لتقييم مخاطر العدوى في الأماكن تحت الإنشاء، التطوير، أو الهدم</t>
  </si>
  <si>
    <t xml:space="preserve">	توجد آلية، مثل التصريح بالعمل، لتمكين إجراء تقييم مخاطر العدوى وتقدين توصيات</t>
  </si>
  <si>
    <t xml:space="preserve">	تقييم مخاطر العدوى لأعمال التطوير والإنشاء الجديد له ضوابط محددة</t>
  </si>
  <si>
    <t xml:space="preserve">	العاملون المشاركون في اعمال الهدم، التطوير، والإنشاء مدربون على السياسات المعتمدة</t>
  </si>
  <si>
    <t xml:space="preserve">	يوضع في الاعتبار جميع الإجراءات والاعتبارات والتوصيات المتعلقة بالعدوى أثناء مشاريع الهدم، التطوير أو الإنشاء</t>
  </si>
  <si>
    <t xml:space="preserve">	يتم وضع رسالة المستشفى في الأماكن العامة بحيث تكون مرئية للعاملين والمرضى والزائرين</t>
  </si>
  <si>
    <t xml:space="preserve">	تقوم الهيئة الحاكمة باعتماد وتحديث ومراقبة برامج تحسين الجودة وسلامة المرضي وإدارة المخاطر</t>
  </si>
  <si>
    <t xml:space="preserve">	لدى الهيئة الحاكمة عملية لتخصيص الموارد بالتواصل الجيد مع قادة المعمل والتي تشتمل على ضوابط واضحة للاختيار وتحديد الأولويات.</t>
  </si>
  <si>
    <t xml:space="preserve">	يتم توثيق نتائج التقييم السنوي لأداء الهيئة الحاكمة</t>
  </si>
  <si>
    <t xml:space="preserve">	يوجد عملية تواصل محددة في المعمل ككل</t>
  </si>
  <si>
    <t xml:space="preserve">	 تقدم الهيئة الحاكمة تقارير التغذية الراجعة لمدير المعمل</t>
  </si>
  <si>
    <t xml:space="preserve">	أعضاء الهيئة الحاكمة وقادة المعمل والعاملين على دراية بعملية التواصل المحددة</t>
  </si>
  <si>
    <t>يتم إعداد تقارير تقدم محرز للخطط التشغيلية ويتم تقييمها سنويا ً على الأقل</t>
  </si>
  <si>
    <t>تتضمن مسئوليات قيادات المعمل النقاط المذكورة في الغرض من (أ) إلى (د)</t>
  </si>
  <si>
    <t>قيادات المعمل على دراية وفهم لمسئولياتهم</t>
  </si>
  <si>
    <t xml:space="preserve">	لدى المعمل عملية توجه عملية الإفصاح عن أداء المعمل وحالة الاعتماد لمتلقي الخدمة</t>
  </si>
  <si>
    <t xml:space="preserve">	التقارير والشهادات عن محاولات المعمل السابقة وحالة الاعتماد الحالية متاحة لمتلقيي الخدمة بالمعمل</t>
  </si>
  <si>
    <t xml:space="preserve">	متلقيي الخدمة على دراية بحالة الاعتماد وأنشطة تحسين الأداء</t>
  </si>
  <si>
    <t xml:space="preserve">	مسئوليات مشرف/ رئيس القسم / الخدمة محددة في التوصيف الوظيفي وتشتمل على النقاط المذكورة في الغرض من النقطة (أ) إلى النقطة (ز)</t>
  </si>
  <si>
    <t xml:space="preserve">	يقوم رؤساء الاقسام/ الخدمات بتأدية مسؤولياتهم وفقاً للتوصيف الوظيفي</t>
  </si>
  <si>
    <t xml:space="preserve">	تم توزيع مدونة القواعد الأخلاقية المعتمدة بين جميع العاملين بالمعمل</t>
  </si>
  <si>
    <t xml:space="preserve">	تستخدم القضايا الأخلاقية التي تم حلها في تعليم العاملين والتطوير المهني للعاملين</t>
  </si>
  <si>
    <t xml:space="preserve">	يتم مناقشة القضايا الأخلاقية وإدارتها في إطار زمني محدد ووفقاً لمدونة القواعد الأخلاقية المعتمدة</t>
  </si>
  <si>
    <t xml:space="preserve">	يشارك القيادات في مرور السلامة</t>
  </si>
  <si>
    <t xml:space="preserve">	يدعم القيادات مبادرات الجودة وسلامة المرضي، والمراقبة/المتابعة وأنشطة التحسين </t>
  </si>
  <si>
    <t xml:space="preserve">	يخلق القيادات ثقافة العدالة للتشجيع على الإبلاغ عن الأخطاء والأحداث الوشيكة</t>
  </si>
  <si>
    <t xml:space="preserve">	لدى المعمل سياسة معتمدة لثقافة بيئة العمل الإيجابية، تتناول بوضوح وعلى الأقل النقاط المذكورة في الغرض من النقطة (أ) إلى النقطة (هــ)</t>
  </si>
  <si>
    <t xml:space="preserve">	بيئة العمل نظيفة وآمنة ويتم اتباع الإجراءات الأمنية بها</t>
  </si>
  <si>
    <t xml:space="preserve">	يتم التعامل مع العنف، والتمييز والتحرش داخل بيئة العمل ويتم اتخاذ الإجراءات</t>
  </si>
  <si>
    <t xml:space="preserve">	يتم قياس رضاء العاملين والتغذية الراجعة منهم بانتظام</t>
  </si>
  <si>
    <t xml:space="preserve">	لدى المعمل سياسة معتمدة وإجراءات تصف بوضوح عملية إدارة استخدام الموارد المختلفة</t>
  </si>
  <si>
    <t xml:space="preserve">	يتم تسجيل وتقييم الدليل على تنفيذ إدارة الاستخدام الكفء للموارد</t>
  </si>
  <si>
    <t xml:space="preserve">	تتم المراجعة المستمرة والرصد لإجراءات إدارة الاستخدام ويترتب على ذلك اتخاذ إجراءات</t>
  </si>
  <si>
    <t xml:space="preserve">	تعكس خطط المعمل تماشيها مع المبادرات الدولية والإقليمية و/ أو المحلية</t>
  </si>
  <si>
    <t xml:space="preserve">	العاملون ذوي الصلة على دراية بالمبادرات المجتمعية للمعمل</t>
  </si>
  <si>
    <t xml:space="preserve">	يتوافر دليل معتمد ومُحدّث للموارد البشرية</t>
  </si>
  <si>
    <t xml:space="preserve">	يشتمل دليل الموارد البشرية على السياسات والإجراءات التي تتطابق مع القوانين واللوائح</t>
  </si>
  <si>
    <t xml:space="preserve">	تم تعليم العاملين بالمعمل حول دليل الموارد البشرية ولديهم دراية به</t>
  </si>
  <si>
    <t xml:space="preserve">	يتم مراجعة دليل الموارد البشرية بشكل دوري</t>
  </si>
  <si>
    <t xml:space="preserve">	تتوافق خطة العمل مع الرسالة والخطط الاستراتيجية والتشغيلية للمعمل</t>
  </si>
  <si>
    <t xml:space="preserve">	تتوافق خطة التوظيف مع القوانين واللوائح وتوصيات الممارسات المهنية</t>
  </si>
  <si>
    <t xml:space="preserve">	تحدد خطة التوظيف الاحتياج التقديري لعدد العاملين ومهاراتهم بما يتوافق مع مهام العاملين ويحقق احتياجات المعمل</t>
  </si>
  <si>
    <t>يتم تطبيق عملية توظيف موحدة بمشاركة قيادات الأقسام</t>
  </si>
  <si>
    <t xml:space="preserve">	يتم رصد وتقييم خطة التوظيف سنوياً على الأقل</t>
  </si>
  <si>
    <t xml:space="preserve">	يوجد بالمعمل سياسة معتمدة وإجراءات تصف بوضوح عملية التوظيف وتشتمل على النقاط المذكورة في الغرض من النقطة (أ) إلى النقطة (هـــ)</t>
  </si>
  <si>
    <t xml:space="preserve">	تشتمل سجلات تنفيذ عملية التوظيف على تقييم مهارات الموظفين المعينين حديثاً</t>
  </si>
  <si>
    <t xml:space="preserve">	 العاملون المشاركون في عملية التوظيف على دراية بسياسة بالمعمل</t>
  </si>
  <si>
    <t xml:space="preserve">	يشارك قيادات المعمل في عملية التوظيف</t>
  </si>
  <si>
    <t xml:space="preserve">	يوجد توصيف وظيفي لكل وظيفة بالمعمل</t>
  </si>
  <si>
    <t xml:space="preserve">	يتم مناقشة التوصيف الوظيفي مع العاملين ويتم تسجيل المناقشات في ملفات العاملين</t>
  </si>
  <si>
    <t xml:space="preserve">	يجب أن يتم تسجيل إتمام البرنامج التعريفي واعتمادها من مدير المعمل أو المشرف المناسب</t>
  </si>
  <si>
    <t xml:space="preserve">	جميع العاملين على دراية ويحضرون برنامج التعريف بغض النظر عن شروط التوظيف</t>
  </si>
  <si>
    <t xml:space="preserve">	يتضمن برنامج التدريب والتعليم المستمر بالمعمل على الأقل النقاط المذكورة في الغرض من النقطة (أ) إلى النقطة (ز)</t>
  </si>
  <si>
    <t xml:space="preserve">	يتم الرقابة على والتقييم لفاعلية برنامج التدريب والتعليم المستمر</t>
  </si>
  <si>
    <t xml:space="preserve">	لدى المعمل سياسات وإجراءات معتمدة تصف بوضوح عملية تقييم الكفاءة</t>
  </si>
  <si>
    <t xml:space="preserve">	 يتم الاحتفاظ بسجلات تقييم العاملين على المستوى الفني والإداري في ملفات العاملين</t>
  </si>
  <si>
    <t xml:space="preserve">	يتم إجراء تقييم الكفاءة على الأقل مرتين سنوياً لكل موظف</t>
  </si>
  <si>
    <t xml:space="preserve">	يتم توثيق الإجراءات المتخذة في حالة كانت نتائج تقييم الكفاءة غير مُرضية.</t>
  </si>
  <si>
    <t xml:space="preserve">	يوجد بالمعمل سياسات وإجراءات تصف بوضوح عملية مراجعة أداء العاملين</t>
  </si>
  <si>
    <t xml:space="preserve">	تتم المراجعات سنوياً على الأقل لكل فرد من العاملين بالمعمل</t>
  </si>
  <si>
    <t xml:space="preserve">	يقوم المديرين بالمعمل بمراجعة واعتماد مراجعة أداء العاملين</t>
  </si>
  <si>
    <t xml:space="preserve">	يتم اتخاذ الإجراءات بناءً على مراجعة الأداء</t>
  </si>
  <si>
    <t xml:space="preserve">	يتم توثيق المراجعة المنتظمة لأداء العاملين في الملف الخاص بالموظف</t>
  </si>
  <si>
    <t xml:space="preserve">	يوجد برنامج صحة العاملين معتمد وفقاً للقوانين واللوائح يغطي البنود المذكورة في الغرض من (أ) إلى (و)</t>
  </si>
  <si>
    <t xml:space="preserve">	يوجد تقييم مخاطر الصحة المهنية يحدد المخاطر المهنية داخل المنشأة</t>
  </si>
  <si>
    <t xml:space="preserve">	يتم توعية العاملين حول مخاطر بيئة العمل بالمعمل والمخاطر المحددة المتعلقة بوظيفتهم والفحص الطبي الدوري</t>
  </si>
  <si>
    <t xml:space="preserve">	يوجد دليل على اتخاذ إجراء في حالة إيجابية النتائج في التقييم الطبي الدوري تشمل إبلاغ الموظف وتقديم المشورة له.</t>
  </si>
  <si>
    <t xml:space="preserve">	يتم تسجيل وتنفيذ الإجراءات والتدخلات الوقائية فيما بعد التعرض</t>
  </si>
  <si>
    <t xml:space="preserve">	يوجد سياسات وإجراءات وعملية واضحة لملفات العاملين تتضمن على الأقل النقاط المذكورة في الغرض من (أ) إلى (و)</t>
  </si>
  <si>
    <t xml:space="preserve">	العاملون القائمون على إعداد، وحفظ واستخدام ملفات العاملين على دراية بمتطلبات السياسة</t>
  </si>
  <si>
    <t xml:space="preserve">	ملفات العاملين سرية ومحمية</t>
  </si>
  <si>
    <t xml:space="preserve">	تشتمل ملفات العاملين على جميع السجلات المذكورة في النقطة (ب) في الغرض</t>
  </si>
  <si>
    <t xml:space="preserve">	يتم التخلص من ملفات العاملين وفقاً لسياسة المعمل والقوانين واللوائح</t>
  </si>
  <si>
    <t xml:space="preserve">	توجد عملية للتحقق من صحة الشهادات والمؤهلات/ أوراق الاعتماد وتقييم مؤهلات العاملين في المعمل</t>
  </si>
  <si>
    <t xml:space="preserve">	يتم تنفيذ عملية موحدة لتقييم شهادات ومؤهلات/ أوراق اعتماد العاملين بالمعمل</t>
  </si>
  <si>
    <t xml:space="preserve">	يتم إتخاذ إجراء عندما لا يمكن التحقق من صحة المؤهلات والشهادات/ أوراق الاعتماد</t>
  </si>
  <si>
    <t xml:space="preserve">	لدى المعمل عملية محددة لاختيار وتقييم الموردين ومقدمي الخدمات تتضمن العناصر المذكورة في الغرض من (أ) إلى (و)</t>
  </si>
  <si>
    <t xml:space="preserve">	يوجد سجلات لتقييم مُحدّث للموردين الحاليين وفقاً لمعايير/ ضوابط الاختيار والتقييم</t>
  </si>
  <si>
    <t xml:space="preserve">	العاملين على دراية بمعايير/ ضوابط اختيار الموردين ومقدمي الخدمات</t>
  </si>
  <si>
    <t xml:space="preserve">	لدى المعمل سياسة وإجراءات تصف بوضوح عملية استلام وفحص الكواشف والمواد والخدمات</t>
  </si>
  <si>
    <t xml:space="preserve">	توجد قائمة مُحدثة بالكواشف والمستلزمات والخدمات تشتمل على اسم المورد والجهاز المستخدم</t>
  </si>
  <si>
    <t xml:space="preserve">	تتضمن سجلات عملية القبول والاستلام العناصر المذكورة في الغرض من (أ) إلى (د)</t>
  </si>
  <si>
    <t>لدى المعمل سياسة وإجراءات تصف بوضوح عملية نظام إدارة المخزون</t>
  </si>
  <si>
    <t xml:space="preserve">	لدى المعمل سياسة وإجراءات معتمدة تصف بوضوح عملية طلب وخروج الكواشف والمستلزمات وتحقق النقاط المذكورة في الغرض من (أ) إلى (هــ)</t>
  </si>
  <si>
    <t xml:space="preserve">	العاملون على دراية بعملية طلب وخروج الكواشف</t>
  </si>
  <si>
    <t xml:space="preserve">	يوجد سجلات بتقييم مُحدّث لعملية طلب وخروج الكواشف</t>
  </si>
  <si>
    <t xml:space="preserve">	يوجد قائمة بجميع الخدمات المتُعاقد عليها</t>
  </si>
  <si>
    <t xml:space="preserve">	يوجد ضوابط/ معايير اختيار لكل خدمة من الخدمات المتُعاقد عليها </t>
  </si>
  <si>
    <t xml:space="preserve">	يشارك رؤساء الأقسام/ الخدمات في اختيار وتقييم والرقابة المستمرة على الخدمات المُتعاقد عليها</t>
  </si>
  <si>
    <t xml:space="preserve">	يوجد ضوابط/ معايير اختيار للرقابة على الخدمات المتُعاقد عليها تتضمن النقاط المذكورة في الغرض من (أ) إلى (د)</t>
  </si>
  <si>
    <t xml:space="preserve">	يتم تقييم كل عقد سنوياً على الأقل لتحديد إما تجديد أو إلغاء العقد</t>
  </si>
  <si>
    <t xml:space="preserve">	لدى المعمل سياسة معتمدة وإجراءات تصف بوضوح عملية اختيار وتقييم معامل الإحالة</t>
  </si>
  <si>
    <t xml:space="preserve">	قائمة معامل الإحالة متاحة</t>
  </si>
  <si>
    <t xml:space="preserve">	تستوفي المعامل المختارة معايير/ ضوابط الاختيار والتي تتضمن على الأقل العناصر المذكورة في الغرض من (د) إلى (ز)</t>
  </si>
  <si>
    <t xml:space="preserve">	تتضمن سجلات تقييم معامل الإحالة على الأقل النقاط المذكورة في الغرض من (ح) إلى (ل)</t>
  </si>
  <si>
    <t xml:space="preserve">	تتضمن عقود معامل الإحالة النقاط المذكورة في الغرض من (م) إلى (ش)</t>
  </si>
  <si>
    <t>(NSR.08): تضمن خطة إدارة معدات/أجهزة المعمل الاختيار السليم للمعدات/ الأجهزة والفحص والاختبار والاستخدام الآمن لها</t>
  </si>
  <si>
    <t>لدى المعمل خطة معتمدة لإدارة المعدات/الأجهزة والتي تتضمن جميع العناصر المذكورة في الغرض من (أ) إلى (ط)</t>
  </si>
  <si>
    <t xml:space="preserve">	جميع العاملين على دراية بخطة المعدات/الأجهزة بالمعمل</t>
  </si>
  <si>
    <t xml:space="preserve">	يتم تقييم الخطة وتحديثها سنوياً</t>
  </si>
  <si>
    <t xml:space="preserve">	يتم اختيار معدات/أجهزة المعمل بشكل مناسب وفقاً لنوع وحجم الخدمة المقدمة</t>
  </si>
  <si>
    <t xml:space="preserve">	يضمن المعمل أن العاملين المدربين والأكفاء فقط هم من يتعاملون مع المعدات/ الأجهزة المتخصصة</t>
  </si>
  <si>
    <t xml:space="preserve">	لدى المعمل سياسة معتمدة وإجراءات تصف بوضوح عملية قبول وتركيب المعدات/ الأجهزة</t>
  </si>
  <si>
    <t xml:space="preserve">	يتم تحديد معايير/ ضوابط القبول المبدئية لكل مُعّدة/ جهاز</t>
  </si>
  <si>
    <t xml:space="preserve">	يتم التركيب بواسطة المورد ووفقاً لمواصفات الشركة المُصّنعة</t>
  </si>
  <si>
    <t xml:space="preserve">	يتم تدريب العاملين بالمعمل على تشغيل ومتابعة المعدات/الأجهزة</t>
  </si>
  <si>
    <t xml:space="preserve">	يتم الاحتفاظ بسجلات مواصفات أداء المعدات/ الأجهزة عند التركيب</t>
  </si>
  <si>
    <t xml:space="preserve">	يتم وضع وكتابة تعليمات استخدام جميع معدات/أجهزة المعمل بطريقة يفهمها مستخدمي المُعّدة/ الجهاز</t>
  </si>
  <si>
    <t xml:space="preserve">	يتم اتباع تعليمات الاستخدام بصرامة</t>
  </si>
  <si>
    <t xml:space="preserve">	جميع العاملين المصرح لهم بتشغيل المُعّدة/ الجهاز مؤهلين وأكفاء</t>
  </si>
  <si>
    <t xml:space="preserve">	لدى المعمل خطة معايرة معتمدة وحديثة لجميع معدات/ أجهزة المعمل بتواريخ محددة مسبقاً لإعادة المعايرة، والتي تتبع توصيات المعايرة للشركة المُصّنعة</t>
  </si>
  <si>
    <t xml:space="preserve">	توجد شهادات للمعايرة خاصة بمقدم خدمة المعايرة المعتمد</t>
  </si>
  <si>
    <t xml:space="preserve">	لدى المعمل برنامج صيانة وقائية للمعدات/ الأجهزة يتضمن جميع العناصر المذكورة في الغرض من (أ) إلى (ز)</t>
  </si>
  <si>
    <t xml:space="preserve">	تتوافر سجلات الصيانة الوقائية الدورية والرقابة على المعدات/ الأجهزة</t>
  </si>
  <si>
    <t xml:space="preserve">	لدى المعمل سياسة معتمدة وإجراءات تصف بوضوح التعامل مع فشل المعدات/ الأجهزة والتي تتضمن على الأقل النقاط المذكورة في الغرض من (أ) إلى (ه)</t>
  </si>
  <si>
    <t xml:space="preserve">	يتم فحص فشل المعدات/الأجهزة وتحديد الفجوات التي حدثت في الخدمة</t>
  </si>
  <si>
    <t xml:space="preserve">	العاملون المسئولون والمفوضون على معرفة بكيفية التعامل مع الأحداث والحالات العكسية المرتبطة بتعطل أو فشل المعدات/ الأجهزة</t>
  </si>
  <si>
    <t xml:space="preserve">	يتم الاحتفاظ بسجلات تعطل المعدات/ الأجهزة والإجراء التصحيحي المتخذ لذلك</t>
  </si>
  <si>
    <t xml:space="preserve">	يجب أن يشتمل ملف (سجلات) المعدات/الأجهزة على النقاط الواردة في الغرض من (أ) إلى (و) على الأقل</t>
  </si>
  <si>
    <t xml:space="preserve">(5)	يجب أن يتضمن برنامج إدارة المعدات/ الأجهزة على النقاط المذكورة في الغرض من (1) إلى </t>
  </si>
  <si>
    <t xml:space="preserve">	ملف (سجلات) المعدات/ الأجهزة متوفرة بسهولة ويمكن استرجاعها بسهولة</t>
  </si>
  <si>
    <t xml:space="preserve">	يتم اتباع إجراءات التخلص الآمن عند تكهين المعدات/ الأجهزة والتخلص منها</t>
  </si>
  <si>
    <t xml:space="preserve">	سجلات تكهين المعدات/ الأجهزة متوفرة</t>
  </si>
  <si>
    <t xml:space="preserve">	العاملون على دراية بعملية تكهين المعدات/ الأجهزة</t>
  </si>
  <si>
    <t xml:space="preserve">	العاملون على دراية ببرنامج صيانة المعدات/ الأجهزة</t>
  </si>
  <si>
    <t xml:space="preserve">	يشارك قادة المعمل في تخطيط برنامج إدارة الجودة</t>
  </si>
  <si>
    <t xml:space="preserve">	لدى المعمل برنامج إدارة جودة مُحّدث ومعتمد وموثق يحتوي على العناصر المذكورة في الغرض من ا) الى و)</t>
  </si>
  <si>
    <t xml:space="preserve">	يشارك قادة المعمل في تنفيذ ومراقبة برنامج إدارة الجودة</t>
  </si>
  <si>
    <t xml:space="preserve">	يتم ابلاغ جميع العاملين بالمعمل بعناصر وانشطة برنامج إدارة الجودة يحتوي على الأقل النقاط المذكورة من 1) الى 5) في الغرض</t>
  </si>
  <si>
    <t>تكليف احد العاملين المؤهلين للإشراف على برنامج إدارة الجودة بالمعمل</t>
  </si>
  <si>
    <t xml:space="preserve">	يوجد شخص يمتلك المعرفة والمهارات والخبرات في مجال إدارة الجودة والأنشطة المتعلقة به ويكون مكلفاً بالإشراف على برنامج إدارة الجودة</t>
  </si>
  <si>
    <t xml:space="preserve">	يوجد توصيف وظيفي واضح يدعم عمل فريق تحسين الأداء من أجل تدريب وتسهيل وتنسيق أنشطة البرنامج</t>
  </si>
  <si>
    <t xml:space="preserve">	يتلقى الفرد المكلف بإدارة الجودة (او الافراد المعنيين) الدعم المطلوب من حيث المكان والمعدات والموارد وفريق العاملين</t>
  </si>
  <si>
    <t xml:space="preserve">	يجب ان يكون هناك تقرير تحليل بيانات موحد لكل مقياس أداء يتضمن التعريف ذو الخصائص المحددة ويكون متاحاً ومتضمناً كل العناصر المذكورة في الغرض من أ) الى و)</t>
  </si>
  <si>
    <t xml:space="preserve">	يجب ان يكون العاملون المسؤولون عن جمع، تفسير و/ او استخدام مقياس الأداء على دراية بمحتويات تقرير تحليل البيانات</t>
  </si>
  <si>
    <t xml:space="preserve">	تستخدم نتائج مؤشرات الأداء كمقياس مرجعي داخلياً او خارجياً ومع أفضل الممارسات</t>
  </si>
  <si>
    <t xml:space="preserve">	يتم رفع تقارير دورية للهيئة الحاكمة عن نتائج تحليل المؤشرات</t>
  </si>
  <si>
    <t xml:space="preserve">	يُتيح المعمل نتائج مقاييس الأداء الخاصة به للجمهور كل ثلاثة أشهر على الأقل</t>
  </si>
  <si>
    <t xml:space="preserve">	يوجد بالمعمل عملية مكتوبة لإدارة البيانات والتأكد من صحتها وتتضمن الجمع والتحليل</t>
  </si>
  <si>
    <t xml:space="preserve">	العاملون المسؤولون عن إدارة البيانات والتأكد من صحنها على دراية بأدوارهم ومدربين عليها</t>
  </si>
  <si>
    <t xml:space="preserve">	تجميع البيانات وتحليلها على أساس منتظم</t>
  </si>
  <si>
    <t xml:space="preserve">	تطبيق طرق مراجعة البيانات لضمان الاخذ في الاعتبار جميع العناصر المذكورة في الغرض من نقطة أ) الى نقطة و)</t>
  </si>
  <si>
    <t>يقوم المعمل بتطوير برنامج التقييم الداخلي (الذاتي) لضمان التطابق مع برنامج إدارة الجودة</t>
  </si>
  <si>
    <t xml:space="preserve">	يقوم قادة المعمل بمراجعة تقارير التقييم الداخلي والتصديق عليها وتقييم فاعلية الإجراءات التصحيحية المتخذة</t>
  </si>
  <si>
    <t xml:space="preserve">	يقوم افراد مدربون وذو كفاءة بإجراء هذا التقييم</t>
  </si>
  <si>
    <t xml:space="preserve">	اتاحة الوثائق الخاصة بعدم المطابقة في مختلف تخصصات المعمل</t>
  </si>
  <si>
    <t xml:space="preserve">	الحفاظ على الوثائق الخاصة بالإجراءات التصحيحية والوقائية المتخذة</t>
  </si>
  <si>
    <t xml:space="preserve">	يقوم افراد مدربون وذو كفاءة بمتابعة إدارة عدم المطابقة</t>
  </si>
  <si>
    <t xml:space="preserve">	العاملون بالمعمل على دراية بإدارة عدم المطابقة</t>
  </si>
  <si>
    <t>وضع نظام للإبلاغ عن الحوادث</t>
  </si>
  <si>
    <t xml:space="preserve">	جميع العاملين على دراية بنظام الإبلاغ عن الحوادث، شاملاً العاملين بجميع أنواع التعاقدات والعاملين بالمصادر الخارجية لتقديم الخدمات</t>
  </si>
  <si>
    <t xml:space="preserve">	يتواصل المعمل مع المرضى / مستخدمي الخدمات حول الأحداث الضارة التي يتأثرون بها</t>
  </si>
  <si>
    <t xml:space="preserve">	يتم اتخاذ الإجراءات التصحيحية في إطار زمني واضح</t>
  </si>
  <si>
    <t xml:space="preserve">	بناءً على البيانات المتاحة، يقوم قادة المعمل بتحديد المناطق ذات الأولوية التي يجب تضمُّنها في أنشطة التحسين</t>
  </si>
  <si>
    <t xml:space="preserve">	تتم متابعة أنشطة تحسين الجودة ورفع تقرير بالنتائج إلى الهيئة الحاكمة</t>
  </si>
  <si>
    <t xml:space="preserve">	يتم تدريب العاملين بالمعمل ومشاركتهم في أنشطة تحسين الأداء</t>
  </si>
  <si>
    <t xml:space="preserve">	يتم مراجعة الخطة وتقييمها وتحديثها سنوياً</t>
  </si>
  <si>
    <t xml:space="preserve">	يتم إبلاغ الخطة الى الأطراف المعنيين</t>
  </si>
  <si>
    <t xml:space="preserve">	يصف دليل خدمات المعمل المتطلبات للعناصر المذكورة في الغرض من (أ) إلى (ع)</t>
  </si>
  <si>
    <t xml:space="preserve">	يتم توزيع دليل خدمات المعمل على العملاء (مستخدمي الخدمة)</t>
  </si>
  <si>
    <t xml:space="preserve">	جميع العملاء (مستخدمي الخدمة) على دراية بمحتويات دليل الخدمات</t>
  </si>
  <si>
    <t xml:space="preserve">	يتم تعريف جميع العاملين بالمعمل ومستخدمي الخدمة بأي تغييرات في دليل الخدمات</t>
  </si>
  <si>
    <t xml:space="preserve">	لدى المعمل سياسة وإجراءات معتمدة تصف بوضوح عملية طلب الاختبارات والتي تشتمل على جميع العناصر المذكورة في الغرض من (أ) إلى (ج)</t>
  </si>
  <si>
    <t xml:space="preserve">	نماذج طلب الاختبارات والتي تشتمل على جمع العناصر المذكورة في الغرض من (i) إلى (ix)</t>
  </si>
  <si>
    <t xml:space="preserve">	 نماذج طلب الاختبارات متوفرة</t>
  </si>
  <si>
    <t xml:space="preserve">	تتوفر الموافقة الكتابية كلما اقتضى الأمر</t>
  </si>
  <si>
    <t xml:space="preserve">	لدى المعمل سياسة معتمدة لتوجه عمل تقييم المريض وتحضيره قبل عملية أخذ العينة باتباع خوارزميات الاختبار وأدلة العمل</t>
  </si>
  <si>
    <t xml:space="preserve">	مقدم الخدمة المسئول مؤهل وعلى دراية بعملية تقييم المريض وتحضيره</t>
  </si>
  <si>
    <t xml:space="preserve">	يتم تسجيل تحضير المريض وتقييمه في استمارة طلب المريض</t>
  </si>
  <si>
    <t xml:space="preserve">	لدى المعمل سياسة معتمدة وإجراءات تستوفي على الأقل المتطلبات من (أ) إلى (ز)</t>
  </si>
  <si>
    <t xml:space="preserve">	الشخص المسئول عن جمع العينة على دراية بعملية جمع العينة ويتلقى التدريب عليها</t>
  </si>
  <si>
    <t xml:space="preserve">	لدى المعمل سياسة وإجراءات معتمدة تصف بوضوح عملية تناول ونقل العينات والتي تستوفي على الأقل النقاط المذكورة في الغرض من (أ) إلى (ج)</t>
  </si>
  <si>
    <t xml:space="preserve">	تتسق إجراءات تعبئة ونقل العينات إلى معامل الإحالة مع متطلبات نقل وتناول العينة الخاصة بمعمل الإحالة</t>
  </si>
  <si>
    <t xml:space="preserve">	لدى المعمل سياسة وإجراءات معتمدة تصف بوضوح عملية استلام وتتبع العينة وتتضمن النقاط المذكورة في الغرض من (أ) إلى (ح)</t>
  </si>
  <si>
    <t xml:space="preserve">	تشمل سجلات استلام وتتبع العينة تاريخ ووقت استلام العينة وهوية القائم بالاستلام</t>
  </si>
  <si>
    <t xml:space="preserve">	جميع أجزاء العينة يمكن تتبعها مع العينة الأولية الأساسية</t>
  </si>
  <si>
    <t xml:space="preserve">	العاملون المسئولون على دراية بتعليمات استلام العينة ومدربون عليها</t>
  </si>
  <si>
    <t xml:space="preserve">	يتم الاحتفاظ بالسجلات الخاصة بالعينات المُحالة إلى معامل أخرى</t>
  </si>
  <si>
    <t xml:space="preserve">	يتم تخزين العينات في ظروف مناسبة خلال جميع أنشطة ما قبل الاختبار</t>
  </si>
  <si>
    <t xml:space="preserve">	يتم تحديد ظروف تخزين العينات المناسبة والتحكم فيها</t>
  </si>
  <si>
    <t xml:space="preserve">	يوجد مرجع لاختيار إجراءات الفحص وفقاً له</t>
  </si>
  <si>
    <t xml:space="preserve">	يوجد قائمة التفويض التي تضم العاملين المسموح لهم بأداء إجراءات الفحص بالمعمل</t>
  </si>
  <si>
    <t xml:space="preserve">	العاملون المسؤولون بالمعمل على دراية بإجراءات الفحص</t>
  </si>
  <si>
    <t>التحقق من صحة ودقة طرق الفحص المختارة للإجراء والتأكد من صلاحيتها للغرض قبل البدء في الاستخدام الروتيني لها</t>
  </si>
  <si>
    <t xml:space="preserve">	لدي المعمل سياسات وإجراءات معتمدة تصف بوضوح عملية التحقق/التأكد من صحة طرق الفحص لكل الاختبارات بالمعمل</t>
  </si>
  <si>
    <t xml:space="preserve">	تستخدم أدلة العمل الحديثة والموثوقة في إجراءات التحقق/التأكد من الصحة</t>
  </si>
  <si>
    <t xml:space="preserve">	سجلات التحقق و/ أو نتائج التأكد من الصحة تفي بالمعايير المقبولة بناءً على ادلة عمل محددة مسبقاً</t>
  </si>
  <si>
    <t xml:space="preserve">	توجد سجلات لإعادة التحقق/ إعادة التأكد من الصحة متي كان هناك داعي لذلك</t>
  </si>
  <si>
    <t xml:space="preserve">	يقوم المعمل بتحديد القيم المرجعية البيولوجية وقيم القرار الاكلينيكي</t>
  </si>
  <si>
    <t xml:space="preserve">	يتم إجراء القيم المرجعية البيولوجية وقيم القرار الاكلينيكي في إجراءات الفحص وفقا لما هو وارد في تقارير المرضي</t>
  </si>
  <si>
    <t xml:space="preserve">	القيم المرجعية البيولوجية المعدلة تتوافق مع إجراءات الفحص ذات الصلة</t>
  </si>
  <si>
    <t>التعليمات الخاصة بأداء طرق وإجراءات الفحص ويتم توثيقها واتباعها بشكل فعال</t>
  </si>
  <si>
    <t xml:space="preserve">	يوجد بالمعمل إجراءات فحص مكتوبة لكل طريقة فحص للتحاليل</t>
  </si>
  <si>
    <t xml:space="preserve">	إجراءات الفحص بالمعمل متاحة بسهولة عند الحاجة</t>
  </si>
  <si>
    <t xml:space="preserve">	يتضمن كل اجراء جميع العناصر المطلوبة والمذكورة في الغرض من نقطة (أ) الي نقطة (ي)</t>
  </si>
  <si>
    <t xml:space="preserve">	الموظف المسئول بالمعمل على دراية بإجراءات الفحص بالمعمل</t>
  </si>
  <si>
    <t xml:space="preserve">	يراجع الموظف المختص إجراءات الفحص بالمعمل بشكل منتظم</t>
  </si>
  <si>
    <t xml:space="preserve">	العاملون على دراية بعملية وضع العلامات على/ توسيم الكواشف/المحاليل ومتطلبات تخزينها</t>
  </si>
  <si>
    <t xml:space="preserve">	توجد سياسات وإجراءات وعملية موصوفة بوضوح تصف ضبط الجودة الداخلية لجميع الاختبارات المعملية التي تستوفي على الأقل النقاط المذكورة في الغرض من أ) إلى و)</t>
  </si>
  <si>
    <t xml:space="preserve">	العاملون المسؤولون والمفوضون بالمعمل على دراية وكفاءة في أداء ضبط الجودة الداخلية</t>
  </si>
  <si>
    <t xml:space="preserve">	يتم الاحتفاظ بسجلات ضبط الجودة التي يتم إجراؤها لجميع الاختبارات المعملية لمدة سنة واحدة على الأقل</t>
  </si>
  <si>
    <t xml:space="preserve">	لدى المعمل سياسة وإجراءات معتمدة تصف بوضوح عملية مراجعة بيانات ضبط الجودة الداخلية</t>
  </si>
  <si>
    <t xml:space="preserve">	يتم مراجعة بيانات ضبط الجودة الداخلية على فترات منتظمة بواسطة مقدم خدمة مسئول ومُكلف بذلك</t>
  </si>
  <si>
    <t xml:space="preserve">	يتم اتخاذ الإجراءات التصحيحية / الوقائية كلما اقتضت الحاجة</t>
  </si>
  <si>
    <t xml:space="preserve">	لدى المعمل سياسة وإجراءات معتمدة تصف بوضوح عملية اتخاذ الإجراءات التصحيحية المناسبة لأوجه القصور التي تم تحديدها</t>
  </si>
  <si>
    <t xml:space="preserve">	الإجراءات التصحيحية للمعمل تستوفي المحددات/ الضوابط المحددة المذكورة في الغرض من أ) من خلال هــ) </t>
  </si>
  <si>
    <t xml:space="preserve">	العاملون بالمعمل على دراية بالإجراءات التصحيحية لأوجه القصور التي تم تحديدها</t>
  </si>
  <si>
    <t xml:space="preserve">	تتم مراجعة بيانات ضبط الجودة وسجلات الأخطاء/الأحداث لتحديد الإجراءات التصحيحية المتخذة </t>
  </si>
  <si>
    <t xml:space="preserve">	يقدم المعمل تقارير عن نتائج اختبار الكفاءة في غضون الإطار الزمني المطلوب ووفقا لتعليمات الجهة القائمة بالاختبار</t>
  </si>
  <si>
    <t xml:space="preserve">	يوفر المختبر أداء مرضياً في اختبار الكفاءة لــ 70٪ من عينات البرنامج</t>
  </si>
  <si>
    <t xml:space="preserve">	يشارك المعمل في برنامج اختبار كفاءة تقييم الجودة الخارجية المقبولة وفقا للضوابط المذكورة في الغرض من أ إلى و</t>
  </si>
  <si>
    <t xml:space="preserve">v إلى i 	يشارك المعمل في برنامج اختبار الكفاءة وفقا للضوابط المذكورة في الغرض من </t>
  </si>
  <si>
    <t xml:space="preserve">  v إلى i	مراجعة تقارير اختبار الكفاءة تتضمن المتطلبات المذكورة في الغرض من </t>
  </si>
  <si>
    <t xml:space="preserve">	يتم الاحتفاظ بسجلات جميع عمليات اختبار الكفاءة لدورة كاملة واحدة على الأقل</t>
  </si>
  <si>
    <t xml:space="preserve">	لدى المعمل سياسة وإجراءات معتمدة تصف بوضوح العملية التي تستوفي متطلبات اختبار الكفاءة، كما هو موضح في العناصر المذكورة في الغرض من أ) إلى هـــ)  </t>
  </si>
  <si>
    <t xml:space="preserve">	سجلات اختبار عينات الكفاءة تؤكد التنفيذ</t>
  </si>
  <si>
    <t xml:space="preserve">	لدى المعمل خطة معتمدة لتحديد الطريقة ومعدل تكرار اختبارات إجراءات التقييم البديلة</t>
  </si>
  <si>
    <t xml:space="preserve">	يضع المعمل ويوثق إجراءات التقييم البديلة ويتضمن ذلك وضع حدود القبول لكل تقييم كمي</t>
  </si>
  <si>
    <t xml:space="preserve">	يتم الاحتفاظ بسجلات إجراءات التقييم البديلة والخطط التصحيحية لمدة سنة على الأقل</t>
  </si>
  <si>
    <t xml:space="preserve">	ينفذ المعمل إجراءات المقارنة بين الأدوات/ الطرق ويحدد الإجراءات التي يتم اتخاذها في حالة عدم تمكنه من المقارنة</t>
  </si>
  <si>
    <t xml:space="preserve">	يتم الاحتفاظ بسجلات الربط بين مقارنة طرق وأدوات الاختبار</t>
  </si>
  <si>
    <t xml:space="preserve">	لدى المعمل سياسة وإجراءات معتمدة تصف بوضوح عملية تقارير نتائج الاختبارات والتي تستوفي النقاط المذكورة في الغرض من أ إلى د</t>
  </si>
  <si>
    <t xml:space="preserve">	توجد وسيلة لتعريف الفرد (الأفراد) الذين أجروا اختباراً محدداً</t>
  </si>
  <si>
    <t xml:space="preserve">( xiiiالى   i) 	تتضمن تقارير المرضى التي تمت مراجعتها بما في ذلك تلك الواردة من معامل الإحالة أو المعامل المتعاقد معها جميع المتطلبات المذكورة في الغرض من </t>
  </si>
  <si>
    <t>(	لدى المعمل سياسة وإجراءات معتمدة تصف بوضوح عملية مراجعة وإصدار وحفظ النتائج المبلّغة والتي تتضمن العناصر المذكورة في الغرض من (أ إلى و</t>
  </si>
  <si>
    <t xml:space="preserve">	يتم مراجعة وتفسير وإصدار تقارير المرضى بواسطة فرد محدد ومؤهل ومفوض</t>
  </si>
  <si>
    <t xml:space="preserve"> يتم تحديد عملية الاحتفاظ بالتقرير النهائي للمعمل وفقاً لاحتياجات المؤسسة أو متطلبات الاعتماد مع ضمان سهولة استرجاعها</t>
  </si>
  <si>
    <t xml:space="preserve">	يتم إصدار نتيجة الاختبار إلى المستلم المعتمد</t>
  </si>
  <si>
    <t>(	لدى المعمل سياسة وإجراءات تصف بوضوح عملية التخزين السليم للعينة والاحتفاظ بها تتضمن النقاط من( أ إلى و</t>
  </si>
  <si>
    <t xml:space="preserve">	يتم تحديد إجراء تخزين وحفظ والتخلص من العينة واتباعه</t>
  </si>
  <si>
    <t xml:space="preserve">	العاملون على دراية بتخزين وحفظ العينة</t>
  </si>
  <si>
    <t xml:space="preserve">	لدى المعمل سياسة وإجراءات معتمدة تصف بوضوح عملية تحديد مدة الدوران الإجمالية المقبولة لجميع الاختبارات المعملية وكيف يتم قياسها</t>
  </si>
  <si>
    <t xml:space="preserve">	يتم الرصد والمراجعة الدورية لمدد الدوران لجميع اختبارات المعمل</t>
  </si>
  <si>
    <t xml:space="preserve">	يتم التحقق في حالات مدة الدوران الغير مقبولة واتخاذ الإجراء المناسب وفقاً لذلك</t>
  </si>
  <si>
    <t xml:space="preserve">	توجد عملية محددة للإخطار في حالة التأخر في مدة الدوران</t>
  </si>
  <si>
    <t xml:space="preserve">	لدى المعمل سياسة وإجراءات للإبلاغ عن النتائج الحرجة للاختبارات تصف عملية " الكتابة" و " إعادة القراءة" بواسطة المتلقي</t>
  </si>
  <si>
    <t xml:space="preserve">	توجد قائمة بالقيم الحرجة</t>
  </si>
  <si>
    <t>(	سجلات النتائج الحرجة للاختبارات تتضمن العناصر المذكورة في الغرض من( أ إلى ح</t>
  </si>
  <si>
    <t xml:space="preserve">رفع تقارير/ الإبلاغ بنتائج الفحوص المعملية العاجلة/الطارئة (STAT) في غضون إطار زمني محدد </t>
  </si>
  <si>
    <t xml:space="preserve">	لدى المعمل سياسة معتمدة وإجراءات تصف عملية الاختبارات العاجلة/ الطارئة</t>
  </si>
  <si>
    <t xml:space="preserve">	يرصد المعمل بشكل دوري ويرجع وقت الإبلاغ بالاختبارات العاجلة/ الطارئة</t>
  </si>
  <si>
    <t xml:space="preserve">	يتم التحقق في حالات وقت الإبلاغ عن الاختبارات العاجلة الغير مقبول واتخاذ الإجراء المناسب وفقاً لذلك</t>
  </si>
  <si>
    <t xml:space="preserve">	لدى المعمل عملية معتمدة لتعديل التقارير</t>
  </si>
  <si>
    <t xml:space="preserve">	تؤكد سجلات النتائج المعدلة أنه تم تعديلها بواسطة مقدم الخدمة المسموح له بذلك</t>
  </si>
  <si>
    <t xml:space="preserve">	مراجعة الوثائق المختارة والتي تتوافق مع الاجراء المذكور</t>
  </si>
  <si>
    <t xml:space="preserve">	قائمة بالإصدارات المصرح بها المحدثة لجميع الوثائق</t>
  </si>
  <si>
    <t xml:space="preserve">	توزيع جميع الوثائق بشكل صحيح متبعا مصفوفة التوزيع</t>
  </si>
  <si>
    <t xml:space="preserve">	العاملون مدربون وعلى دراية بنظام إدارة الوثائق</t>
  </si>
  <si>
    <t xml:space="preserve">	يوجد سجل/دفتر للوثائق التي تم اتلافها او التخلص منها</t>
  </si>
  <si>
    <t xml:space="preserve">	العاملون على دراية بنظام إدارة السجلات</t>
  </si>
  <si>
    <t xml:space="preserve">	سجلات المعمل (سواءً يدوية او الكترونية) قابلة للتتبع وسهل استرجاعها</t>
  </si>
  <si>
    <t xml:space="preserve">	العاملون بالمعمل على دراية بنظام إدارة المعلومات ومدربون عليها</t>
  </si>
  <si>
    <t xml:space="preserve">	لدي المعمل سياسات وإجراءات معتمدة تصف بوضوح العمليات الخاصة بأمن إدارة المعلومات متضمناً كيفية الوصول الي بيانات المريض، وتعديلها، وتحديثها مع مراعاة استيفاء العناصر المذكورة في الغرض من نقطة (ا) الى نقطة (ه) ومن نقطة (i) الي نقطة (ii) وذلك عند استخدام نظام إدارة المعلومات بالمعمل</t>
  </si>
  <si>
    <t xml:space="preserve">	العاملون بالمعمل على دراية بنظام أمن إدارة المعلومات ومدربون عليها</t>
  </si>
  <si>
    <t xml:space="preserve">	لدي المعمل سياسات وإجراءات معتمدة تصف بوضوح العمليات الخاصة بالتأكد من صحة نظام المعلومات بالمعمل</t>
  </si>
  <si>
    <t xml:space="preserve">	يتم تقييم وظائف نظام معلومات المعمل  والتأكد من صحته بانتظام</t>
  </si>
  <si>
    <t>يتم الاحتفاظ بالسجلات الخاصة بالتأكد من صحة نظام معلومات المعمل</t>
  </si>
  <si>
    <t xml:space="preserve">	كل العاملون الذين يستخدموا نظام المعلومات بالمعمل على دراية بمتطلبات السياسة</t>
  </si>
  <si>
    <t xml:space="preserve">	لدي المعمل برنامج صيانة خاص بنظام معلومات المعمل ويغطي كل النقاط في الغرض من نقطة (أ) الي نقطة (ط)</t>
  </si>
  <si>
    <t xml:space="preserve">	لدي المعمل سياسات وإجراءات معتمدة تصف بوضوح عملية التشغيل اثناء توقف النظام عن العمل متضمناً النقاط المذكورة في الغرض من نقطة (i) الي نقطة (v)</t>
  </si>
  <si>
    <t xml:space="preserve">	مراجعة السجلات الخاصة بوقت التوقف عن العمل والاحتفاظ بها</t>
  </si>
  <si>
    <t xml:space="preserve">	يوجد بالمعمل دليل المستخدم لنظام المعلومات به ويكون شاملاُ وسهل الوصول اليه</t>
  </si>
  <si>
    <t xml:space="preserve">	العاملون بالمعمل على دراية بدليل المستخدم لنظام معلومات المعمل وكيفية الاستخدام الصحيح له</t>
  </si>
  <si>
    <t xml:space="preserve">	مراجعة دليل المستخدم لنظام معلومات المعمل وتحديثه بشكل منتظم وعند الحاجة</t>
  </si>
  <si>
    <t xml:space="preserve">	لدي المعمل سياسات وإجراءات معتمدة تصف بوضوح عملية مراجعة النتائج المحسوبة والتأكد من صحتها</t>
  </si>
  <si>
    <t xml:space="preserve">	يقوم العاملون الأكفاء المصرح لهم بتنفيذ عملية مراجعة نتائج الاختبارات المحسوبة والتأكد من صحتها</t>
  </si>
  <si>
    <t xml:space="preserve">	لدى المعمل سياسات وإجراءات معتمدة والتي تصف بوضوح عملية التحقق من نقل البيانات والتحكم بها</t>
  </si>
  <si>
    <t xml:space="preserve">	المتابعة الفعالة للبيانات التي تم نقلها من الأجهزة الي نظام معلومات المعمل وتتبع أي تغييرات قد تحدث خلال عملية النقل</t>
  </si>
  <si>
    <t>التأكد من صحة عملية التحقق الآلي قبل تنفيذها، واختبارها بشكل دوري و سهولة تعليق العمل بها عند الحاجة</t>
  </si>
  <si>
    <t xml:space="preserve">	لدي المعمل سياسات وإجراءات تصف بوضوح عملية التحقق الآلي بحيث تتضمن تعليق العمل السريع بها في حالة الحاجة الي ذلك</t>
  </si>
  <si>
    <t xml:space="preserve">	يوجد سجلات التحقق الآلي وسجلات المراجعة الدورية</t>
  </si>
  <si>
    <t xml:space="preserve">	تتوافق نتائج المرضي التي تم إصدارها من خلال التحقق الآلي مع المعايير المحددة مسبقاً</t>
  </si>
  <si>
    <t xml:space="preserve">	يوجد سجل تعليق العمل بالتحقق الآلي الذي يصف سبب التعليق وتاريخه</t>
  </si>
  <si>
    <t>التخزين الصحيح للبيانات الخاصة بنظام معلومات المعمل حتي يمكن استرجاعها بسهولة عند الحاجة اليها</t>
  </si>
  <si>
    <t xml:space="preserve">	لدي المعمل سياسات وإجراءات خاصة بتخزين البيانات واسترجاعها</t>
  </si>
  <si>
    <t xml:space="preserve">	عملية تخزين النتائج وأرشفة المعلومات سهلة الاسترجاع في خلال إطار زمني يتوافق مع احتياجات رعاية المرضي</t>
  </si>
  <si>
    <t xml:space="preserve">	العاملون بالمعمل مدربون على سياسة استرجاع البيانات وكيفية استرجاع نتائج المرضي القديمة عند الحاجة</t>
  </si>
  <si>
    <t xml:space="preserve"> اتباع عملية جمع عينات المعمل بشكل صحيح</t>
  </si>
  <si>
    <t>اتباع عملية جمع عينات المعمل بشكل صحيح</t>
  </si>
  <si>
    <t>النتائج الحرجه للإختبارات</t>
  </si>
  <si>
    <t>استلام وتتبع العينه</t>
  </si>
  <si>
    <t>نظافة اليدين</t>
  </si>
  <si>
    <t>معايير عامة بشأن سلامة المرضى</t>
  </si>
  <si>
    <t>معايير السلامة البيئية</t>
  </si>
  <si>
    <t>السلامة من الدخان والحريق</t>
  </si>
  <si>
    <t>السلامة من المواد الخطرة</t>
  </si>
  <si>
    <t>خطة التعامل مع المعدات</t>
  </si>
  <si>
    <t>برنامج السلامة وخطة الأمن</t>
  </si>
  <si>
    <t>إدارة المرافق</t>
  </si>
  <si>
    <t>الكود</t>
  </si>
  <si>
    <t>الكلمة الرئيسية في المعيار</t>
  </si>
  <si>
    <t>الكود في الدليل</t>
  </si>
  <si>
    <t>النسبة المئوية</t>
  </si>
  <si>
    <t>NSR02</t>
  </si>
  <si>
    <t xml:space="preserve">	يقدم المعمل للهيئة العامة للاعتماد والرقابة الصحية بالوثائق المذكورة في الغرض من النقطة (أ) إلي النقطة (ز) عند التسجيل للاعتماد أو إعادة الاعتماد</t>
  </si>
  <si>
    <t xml:space="preserve">	يقوم المعمل بإبلاغ الهيئة العامة للاعتماد والرقابة الصحية، والجهات المعنية في القطاع الصحي، والنقابات المهنية بأي نتائج لعلمية التسجيل قد تؤثر علي سلامة المرضى أي اكتشاف يمكن أن يؤثر على سلامة المرضى</t>
  </si>
  <si>
    <t>يتم اتباع عملية ذات كفاءة لاستلام وتتبع العينة بشكل صحيح</t>
  </si>
  <si>
    <t xml:space="preserve">	تتم مراقبة  وتتبع لعملية وضع العلامات على الكواشف/المحاليل وتحديدها بشكل مستمر</t>
  </si>
  <si>
    <t>العاملون بالمعمل علي دراية ومدربون علي عملية تعديل التقرير</t>
  </si>
  <si>
    <t xml:space="preserve">	اتاحة خطة الامتياز  او خطاب التفويض للعاملين بناءً على مسئولياتهم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</si>
</sst>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0">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24"/>
      <color theme="0"/>
      <name val="Arial Narrow"/>
      <family val="2"/>
    </font>
    <font>
      <b/>
      <sz val="18"/>
      <color theme="1"/>
      <name val="Times New Roman"/>
      <family val="1"/>
    </font>
    <font>
      <b/>
      <sz val="18"/>
      <color rgb="FF002060"/>
      <name val="Arial Narrow"/>
      <family val="2"/>
    </font>
    <font>
      <b/>
      <sz val="12"/>
      <color theme="3"/>
      <name val="Arial Narrow"/>
      <family val="2"/>
    </font>
    <font>
      <b/>
      <sz val="12"/>
      <color rgb="FF002060"/>
      <name val="Calibri"/>
      <family val="2"/>
      <scheme val="minor"/>
    </font>
    <font>
      <b/>
      <sz val="20"/>
      <color rgb="FF002060"/>
      <name val="Times New Roman"/>
      <family val="1"/>
    </font>
    <font>
      <b/>
      <sz val="18"/>
      <color theme="0"/>
      <name val="Calibri"/>
      <family val="2"/>
      <scheme val="minor"/>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16"/>
      <color theme="0" tint="-4.9989318521683403E-2"/>
      <name val="Calibri"/>
      <family val="2"/>
      <scheme val="minor"/>
    </font>
    <font>
      <b/>
      <sz val="16"/>
      <color theme="0" tint="-4.9989318521683403E-2"/>
      <name val="Cambria"/>
      <family val="1"/>
      <scheme val="major"/>
    </font>
    <font>
      <b/>
      <sz val="14"/>
      <color theme="0" tint="-4.9989318521683403E-2"/>
      <name val="Calibri"/>
      <family val="2"/>
      <scheme val="minor"/>
    </font>
    <font>
      <sz val="12"/>
      <color theme="0"/>
      <name val="Calibri"/>
      <family val="2"/>
      <scheme val="minor"/>
    </font>
    <font>
      <sz val="11"/>
      <color theme="0"/>
      <name val="Calibri"/>
      <family val="2"/>
      <scheme val="minor"/>
    </font>
    <font>
      <b/>
      <sz val="20"/>
      <color theme="0"/>
      <name val="Times New Roman"/>
      <family val="1"/>
    </font>
    <font>
      <sz val="22"/>
      <color theme="0"/>
      <name val="Calibri"/>
      <family val="2"/>
      <scheme val="minor"/>
    </font>
    <font>
      <sz val="12"/>
      <color theme="0"/>
      <name val="Calibri"/>
      <family val="2"/>
      <charset val="128"/>
      <scheme val="minor"/>
    </font>
    <font>
      <b/>
      <sz val="16"/>
      <color rgb="FFD5E3BB"/>
      <name val="Calibri"/>
      <family val="2"/>
      <scheme val="minor"/>
    </font>
    <font>
      <b/>
      <sz val="18"/>
      <color theme="0"/>
      <name val="Calibri"/>
      <family val="2"/>
    </font>
    <font>
      <b/>
      <sz val="18"/>
      <color rgb="FF002060"/>
      <name val="Calibri"/>
      <family val="2"/>
    </font>
    <font>
      <sz val="12"/>
      <color theme="1"/>
      <name val="Calibri"/>
      <family val="2"/>
    </font>
    <font>
      <b/>
      <sz val="22"/>
      <color rgb="FF002060"/>
      <name val="Calibri"/>
      <family val="2"/>
    </font>
    <font>
      <b/>
      <sz val="16"/>
      <color theme="1"/>
      <name val="Calibri"/>
      <family val="2"/>
    </font>
    <font>
      <b/>
      <sz val="16"/>
      <color rgb="FF002060"/>
      <name val="Calibri"/>
      <family val="2"/>
    </font>
    <font>
      <b/>
      <sz val="18"/>
      <color theme="1"/>
      <name val="Calibri"/>
      <family val="2"/>
    </font>
    <font>
      <b/>
      <sz val="28"/>
      <color theme="1"/>
      <name val="Calibri"/>
      <family val="2"/>
    </font>
  </fonts>
  <fills count="51">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BB700D"/>
        <bgColor indexed="64"/>
      </patternFill>
    </fill>
    <fill>
      <patternFill patternType="solid">
        <fgColor rgb="FF002060"/>
        <bgColor indexed="64"/>
      </patternFill>
    </fill>
    <fill>
      <patternFill patternType="solid">
        <fgColor theme="5" tint="-0.499984740745262"/>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499984740745262"/>
        <bgColor indexed="64"/>
      </patternFill>
    </fill>
    <fill>
      <patternFill patternType="solid">
        <fgColor rgb="FFC9E7A7"/>
        <bgColor indexed="64"/>
      </patternFill>
    </fill>
    <fill>
      <patternFill patternType="solid">
        <fgColor rgb="FFD5E3BB"/>
        <bgColor indexed="64"/>
      </patternFill>
    </fill>
    <fill>
      <patternFill patternType="solid">
        <fgColor rgb="FF079789"/>
        <bgColor indexed="64"/>
      </patternFill>
    </fill>
    <fill>
      <patternFill patternType="solid">
        <fgColor rgb="FFF6C12A"/>
        <bgColor indexed="64"/>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medium">
        <color indexed="64"/>
      </bottom>
      <diagonal/>
    </border>
    <border>
      <left/>
      <right style="thin">
        <color auto="1"/>
      </right>
      <top style="medium">
        <color indexed="64"/>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auto="1"/>
      </top>
      <bottom style="thin">
        <color auto="1"/>
      </bottom>
      <diagonal/>
    </border>
    <border>
      <left/>
      <right style="medium">
        <color indexed="64"/>
      </right>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6" fillId="0" borderId="0" applyFont="0" applyFill="0" applyBorder="0" applyAlignment="0" applyProtection="0"/>
    <xf numFmtId="0" fontId="7" fillId="0" borderId="0"/>
  </cellStyleXfs>
  <cellXfs count="484">
    <xf numFmtId="0" fontId="0" fillId="0" borderId="0" xfId="0"/>
    <xf numFmtId="0" fontId="0" fillId="5" borderId="0" xfId="0" applyFill="1"/>
    <xf numFmtId="0" fontId="0" fillId="12" borderId="0" xfId="0" applyFill="1"/>
    <xf numFmtId="0" fontId="5" fillId="5" borderId="0" xfId="0" applyFont="1" applyFill="1" applyAlignment="1">
      <alignment horizontal="center" vertical="center"/>
    </xf>
    <xf numFmtId="0" fontId="11" fillId="5" borderId="0" xfId="0" applyFont="1" applyFill="1" applyAlignment="1">
      <alignment horizontal="center" vertical="center"/>
    </xf>
    <xf numFmtId="0" fontId="10" fillId="5" borderId="0" xfId="0" applyFont="1" applyFill="1" applyAlignment="1">
      <alignment horizontal="center" vertical="center" readingOrder="1"/>
    </xf>
    <xf numFmtId="0" fontId="0" fillId="5" borderId="0" xfId="0" applyFill="1" applyAlignment="1">
      <alignment horizontal="center"/>
    </xf>
    <xf numFmtId="0" fontId="13" fillId="5" borderId="0" xfId="0" applyFont="1" applyFill="1" applyAlignment="1">
      <alignment horizontal="center" vertical="center"/>
    </xf>
    <xf numFmtId="0" fontId="0" fillId="5" borderId="0" xfId="0" applyFill="1" applyAlignment="1">
      <alignment horizontal="center" vertical="center"/>
    </xf>
    <xf numFmtId="0" fontId="11" fillId="5" borderId="0" xfId="0" applyFont="1" applyFill="1"/>
    <xf numFmtId="0" fontId="20" fillId="4" borderId="1" xfId="0" applyFont="1" applyFill="1" applyBorder="1" applyAlignment="1">
      <alignment horizontal="center"/>
    </xf>
    <xf numFmtId="9" fontId="9" fillId="5" borderId="8" xfId="0" applyNumberFormat="1" applyFont="1" applyFill="1" applyBorder="1" applyAlignment="1">
      <alignment vertical="center" readingOrder="1"/>
    </xf>
    <xf numFmtId="0" fontId="4" fillId="5" borderId="0" xfId="0" applyFont="1" applyFill="1" applyAlignment="1">
      <alignment horizontal="center" vertical="center"/>
    </xf>
    <xf numFmtId="0" fontId="4" fillId="5" borderId="0" xfId="0" applyFont="1" applyFill="1" applyAlignment="1" applyProtection="1">
      <alignment horizontal="left" vertical="top"/>
      <protection locked="0"/>
    </xf>
    <xf numFmtId="0" fontId="18" fillId="5" borderId="0" xfId="0" applyFont="1" applyFill="1" applyAlignment="1">
      <alignment vertical="center"/>
    </xf>
    <xf numFmtId="0" fontId="18" fillId="5" borderId="0" xfId="0" applyFont="1" applyFill="1" applyAlignment="1">
      <alignment horizontal="center" vertical="center"/>
    </xf>
    <xf numFmtId="0" fontId="0" fillId="5" borderId="7" xfId="0" applyFill="1" applyBorder="1"/>
    <xf numFmtId="0" fontId="4" fillId="5" borderId="0" xfId="0" applyFont="1" applyFill="1" applyAlignment="1" applyProtection="1">
      <alignment horizontal="left" vertical="center"/>
      <protection locked="0"/>
    </xf>
    <xf numFmtId="0" fontId="0" fillId="5" borderId="0" xfId="0" applyFill="1" applyProtection="1">
      <protection locked="0"/>
    </xf>
    <xf numFmtId="9" fontId="22" fillId="5" borderId="1" xfId="0" applyNumberFormat="1" applyFont="1" applyFill="1" applyBorder="1" applyAlignment="1">
      <alignment horizontal="center" vertical="center"/>
    </xf>
    <xf numFmtId="0" fontId="23" fillId="5" borderId="1" xfId="0" applyFont="1" applyFill="1" applyBorder="1" applyAlignment="1">
      <alignment horizontal="center" vertical="center"/>
    </xf>
    <xf numFmtId="0" fontId="0" fillId="5" borderId="1" xfId="0" applyFill="1" applyBorder="1" applyProtection="1">
      <protection locked="0"/>
    </xf>
    <xf numFmtId="0" fontId="4" fillId="5" borderId="0" xfId="0" applyFont="1" applyFill="1" applyAlignment="1">
      <alignment horizontal="left" vertical="top"/>
    </xf>
    <xf numFmtId="0" fontId="4" fillId="5" borderId="0" xfId="0" applyFont="1" applyFill="1" applyAlignment="1" applyProtection="1">
      <alignment horizontal="left" vertical="top" wrapText="1"/>
      <protection locked="0"/>
    </xf>
    <xf numFmtId="0" fontId="4" fillId="5" borderId="0" xfId="0" applyFont="1" applyFill="1" applyAlignment="1" applyProtection="1">
      <alignment horizontal="center" vertical="center"/>
      <protection locked="0"/>
    </xf>
    <xf numFmtId="0" fontId="4" fillId="5" borderId="0" xfId="0" applyFont="1" applyFill="1" applyAlignment="1" applyProtection="1">
      <alignment horizontal="center" vertical="top"/>
      <protection locked="0"/>
    </xf>
    <xf numFmtId="0" fontId="4" fillId="5" borderId="1" xfId="0" applyFont="1" applyFill="1" applyBorder="1" applyAlignment="1" applyProtection="1">
      <alignment horizontal="left" vertical="top" wrapText="1"/>
      <protection locked="0"/>
    </xf>
    <xf numFmtId="0" fontId="28" fillId="2" borderId="9" xfId="0" applyFont="1" applyFill="1" applyBorder="1" applyAlignment="1">
      <alignment horizontal="center" vertical="center" wrapText="1"/>
    </xf>
    <xf numFmtId="0" fontId="23" fillId="5" borderId="2" xfId="0" applyFont="1" applyFill="1" applyBorder="1" applyAlignment="1">
      <alignment horizontal="center" vertical="center"/>
    </xf>
    <xf numFmtId="0" fontId="19" fillId="19" borderId="1" xfId="0" applyFont="1" applyFill="1" applyBorder="1" applyAlignment="1">
      <alignment horizontal="center" vertical="center"/>
    </xf>
    <xf numFmtId="0" fontId="19" fillId="7" borderId="1" xfId="0" applyFont="1" applyFill="1" applyBorder="1" applyAlignment="1">
      <alignment horizontal="center" vertical="center"/>
    </xf>
    <xf numFmtId="0" fontId="20" fillId="14" borderId="1" xfId="0" applyFont="1" applyFill="1" applyBorder="1" applyAlignment="1">
      <alignment horizontal="center" vertical="center"/>
    </xf>
    <xf numFmtId="0" fontId="25" fillId="18" borderId="1" xfId="0" applyFont="1" applyFill="1" applyBorder="1" applyAlignment="1">
      <alignment horizontal="center" vertical="center"/>
    </xf>
    <xf numFmtId="0" fontId="4" fillId="5" borderId="5" xfId="0" applyFont="1" applyFill="1" applyBorder="1" applyAlignment="1" applyProtection="1">
      <alignment horizontal="left" vertical="top" wrapText="1"/>
      <protection locked="0"/>
    </xf>
    <xf numFmtId="0" fontId="4" fillId="5" borderId="8" xfId="0" applyFont="1" applyFill="1" applyBorder="1" applyAlignment="1" applyProtection="1">
      <alignment horizontal="left" vertical="top" wrapText="1"/>
      <protection locked="0"/>
    </xf>
    <xf numFmtId="0" fontId="4" fillId="5" borderId="9" xfId="0" applyFont="1" applyFill="1" applyBorder="1" applyAlignment="1" applyProtection="1">
      <alignment horizontal="left" vertical="top" wrapText="1"/>
      <protection locked="0"/>
    </xf>
    <xf numFmtId="0" fontId="17" fillId="5" borderId="1" xfId="0" applyFont="1" applyFill="1" applyBorder="1" applyAlignment="1">
      <alignment horizontal="center" vertical="center" wrapText="1" readingOrder="2"/>
    </xf>
    <xf numFmtId="0" fontId="23" fillId="0" borderId="1" xfId="0" applyFont="1" applyBorder="1" applyAlignment="1">
      <alignment horizontal="center" vertical="center" wrapText="1"/>
    </xf>
    <xf numFmtId="0" fontId="4" fillId="5" borderId="0" xfId="0" applyFont="1" applyFill="1" applyAlignment="1" applyProtection="1">
      <alignment vertical="top" wrapText="1"/>
      <protection locked="0"/>
    </xf>
    <xf numFmtId="0" fontId="17" fillId="5" borderId="1" xfId="0" applyFont="1" applyFill="1" applyBorder="1" applyAlignment="1">
      <alignment horizontal="center" vertical="center" textRotation="255" wrapText="1" readingOrder="2"/>
    </xf>
    <xf numFmtId="9" fontId="24" fillId="5" borderId="1" xfId="0" applyNumberFormat="1" applyFont="1" applyFill="1" applyBorder="1" applyAlignment="1">
      <alignment horizontal="center" vertical="center"/>
    </xf>
    <xf numFmtId="0" fontId="23" fillId="5" borderId="1" xfId="0" applyFont="1" applyFill="1" applyBorder="1" applyAlignment="1">
      <alignment horizontal="center" vertical="center" wrapText="1"/>
    </xf>
    <xf numFmtId="0" fontId="30" fillId="12" borderId="1" xfId="0" applyFont="1" applyFill="1" applyBorder="1" applyAlignment="1">
      <alignment horizontal="center" vertical="center"/>
    </xf>
    <xf numFmtId="0" fontId="26" fillId="5" borderId="1" xfId="0" applyFont="1" applyFill="1" applyBorder="1" applyAlignment="1" applyProtection="1">
      <alignment horizontal="center" vertical="center"/>
      <protection locked="0"/>
    </xf>
    <xf numFmtId="0" fontId="17" fillId="5" borderId="1" xfId="0" applyFont="1" applyFill="1" applyBorder="1" applyAlignment="1">
      <alignment horizontal="center" vertical="center" wrapText="1"/>
    </xf>
    <xf numFmtId="0" fontId="26" fillId="5" borderId="2" xfId="0" applyFont="1" applyFill="1" applyBorder="1" applyAlignment="1" applyProtection="1">
      <alignment horizontal="center" vertical="center"/>
      <protection locked="0"/>
    </xf>
    <xf numFmtId="0" fontId="34" fillId="6" borderId="1" xfId="0" applyFont="1" applyFill="1" applyBorder="1" applyAlignment="1">
      <alignment horizontal="center" vertical="center"/>
    </xf>
    <xf numFmtId="0" fontId="35" fillId="23" borderId="1" xfId="0" applyFont="1" applyFill="1" applyBorder="1" applyAlignment="1">
      <alignment horizontal="center" vertical="center"/>
    </xf>
    <xf numFmtId="0" fontId="35" fillId="20" borderId="1" xfId="0" applyFont="1" applyFill="1" applyBorder="1" applyAlignment="1">
      <alignment horizontal="center" vertical="center"/>
    </xf>
    <xf numFmtId="0" fontId="34" fillId="25" borderId="1" xfId="0" applyFont="1" applyFill="1" applyBorder="1" applyAlignment="1">
      <alignment horizontal="center" vertical="center"/>
    </xf>
    <xf numFmtId="14" fontId="37" fillId="20" borderId="1" xfId="0" applyNumberFormat="1" applyFont="1" applyFill="1" applyBorder="1" applyAlignment="1">
      <alignment horizontal="center" vertical="center"/>
    </xf>
    <xf numFmtId="0" fontId="35" fillId="8" borderId="1" xfId="0" applyFont="1" applyFill="1" applyBorder="1" applyAlignment="1">
      <alignment horizontal="center" vertical="center"/>
    </xf>
    <xf numFmtId="0" fontId="35" fillId="16" borderId="1" xfId="0" applyFont="1" applyFill="1" applyBorder="1" applyAlignment="1">
      <alignment horizontal="center" vertical="center"/>
    </xf>
    <xf numFmtId="0" fontId="35" fillId="26" borderId="1" xfId="0" applyFont="1" applyFill="1" applyBorder="1" applyAlignment="1">
      <alignment horizontal="center" vertical="center"/>
    </xf>
    <xf numFmtId="0" fontId="25"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readingOrder="1"/>
    </xf>
    <xf numFmtId="0" fontId="17" fillId="5" borderId="1" xfId="0" applyFont="1" applyFill="1" applyBorder="1" applyAlignment="1">
      <alignment horizontal="center" vertical="center" wrapText="1" readingOrder="1"/>
    </xf>
    <xf numFmtId="0" fontId="29" fillId="5" borderId="1" xfId="0" applyFont="1" applyFill="1" applyBorder="1" applyAlignment="1">
      <alignment horizontal="center" vertical="center" wrapText="1"/>
    </xf>
    <xf numFmtId="0" fontId="41" fillId="6" borderId="1" xfId="0" applyFont="1" applyFill="1" applyBorder="1" applyAlignment="1">
      <alignment horizontal="center" vertical="center"/>
    </xf>
    <xf numFmtId="9" fontId="39" fillId="5" borderId="1" xfId="0" applyNumberFormat="1" applyFont="1" applyFill="1" applyBorder="1" applyAlignment="1">
      <alignment horizontal="center" vertical="center"/>
    </xf>
    <xf numFmtId="0" fontId="41" fillId="23" borderId="1" xfId="0" applyFont="1" applyFill="1" applyBorder="1" applyAlignment="1">
      <alignment horizontal="center" vertical="center"/>
    </xf>
    <xf numFmtId="0" fontId="41" fillId="16" borderId="1" xfId="0" applyFont="1" applyFill="1" applyBorder="1" applyAlignment="1">
      <alignment horizontal="center" vertical="center"/>
    </xf>
    <xf numFmtId="0" fontId="41" fillId="8" borderId="1" xfId="0" applyFont="1" applyFill="1" applyBorder="1" applyAlignment="1">
      <alignment horizontal="center" vertical="center"/>
    </xf>
    <xf numFmtId="0" fontId="41" fillId="21" borderId="1" xfId="0" applyFont="1" applyFill="1" applyBorder="1" applyAlignment="1">
      <alignment horizontal="center" vertical="center"/>
    </xf>
    <xf numFmtId="0" fontId="41" fillId="26" borderId="1" xfId="0" applyFont="1" applyFill="1" applyBorder="1" applyAlignment="1">
      <alignment horizontal="center" vertical="center"/>
    </xf>
    <xf numFmtId="0" fontId="41" fillId="25" borderId="1" xfId="0" applyFont="1" applyFill="1" applyBorder="1" applyAlignment="1">
      <alignment horizontal="center" vertical="center"/>
    </xf>
    <xf numFmtId="0" fontId="41" fillId="24" borderId="1" xfId="0" applyFont="1" applyFill="1" applyBorder="1" applyAlignment="1">
      <alignment horizontal="center" vertical="center"/>
    </xf>
    <xf numFmtId="0" fontId="41" fillId="28" borderId="1" xfId="0" applyFont="1" applyFill="1" applyBorder="1" applyAlignment="1">
      <alignment horizontal="center" vertical="center"/>
    </xf>
    <xf numFmtId="0" fontId="41" fillId="27" borderId="1" xfId="0" applyFont="1" applyFill="1" applyBorder="1" applyAlignment="1">
      <alignment horizontal="center" vertical="center"/>
    </xf>
    <xf numFmtId="0" fontId="4" fillId="5" borderId="8" xfId="0" applyFont="1" applyFill="1" applyBorder="1" applyAlignment="1" applyProtection="1">
      <alignment vertical="top" wrapText="1"/>
      <protection locked="0"/>
    </xf>
    <xf numFmtId="0" fontId="4" fillId="5" borderId="9" xfId="0" applyFont="1" applyFill="1" applyBorder="1" applyAlignment="1" applyProtection="1">
      <alignment vertical="top" wrapText="1"/>
      <protection locked="0"/>
    </xf>
    <xf numFmtId="0" fontId="41" fillId="32" borderId="1" xfId="0" applyFont="1" applyFill="1" applyBorder="1" applyAlignment="1">
      <alignment horizontal="center" vertical="center"/>
    </xf>
    <xf numFmtId="0" fontId="41" fillId="30" borderId="1" xfId="0" applyFont="1" applyFill="1" applyBorder="1" applyAlignment="1">
      <alignment horizontal="center" vertical="center"/>
    </xf>
    <xf numFmtId="0" fontId="41" fillId="33" borderId="1" xfId="0" applyFont="1" applyFill="1" applyBorder="1" applyAlignment="1">
      <alignment horizontal="center" vertical="center"/>
    </xf>
    <xf numFmtId="0" fontId="41" fillId="31" borderId="1" xfId="0" applyFont="1" applyFill="1" applyBorder="1" applyAlignment="1">
      <alignment horizontal="center" vertical="center"/>
    </xf>
    <xf numFmtId="0" fontId="41" fillId="29" borderId="1" xfId="0" applyFont="1" applyFill="1" applyBorder="1" applyAlignment="1">
      <alignment horizontal="center" vertical="center"/>
    </xf>
    <xf numFmtId="0" fontId="41" fillId="20" borderId="1" xfId="0" applyFont="1" applyFill="1" applyBorder="1" applyAlignment="1">
      <alignment horizontal="center" vertical="center"/>
    </xf>
    <xf numFmtId="0" fontId="17" fillId="5" borderId="5" xfId="0" applyFont="1" applyFill="1" applyBorder="1" applyAlignment="1">
      <alignment horizontal="center" vertical="center" wrapText="1" readingOrder="2"/>
    </xf>
    <xf numFmtId="0" fontId="0" fillId="5" borderId="5" xfId="0" applyFill="1" applyBorder="1" applyProtection="1">
      <protection locked="0"/>
    </xf>
    <xf numFmtId="0" fontId="4" fillId="5" borderId="1" xfId="0" applyFont="1" applyFill="1" applyBorder="1" applyAlignment="1" applyProtection="1">
      <alignment horizontal="left" vertical="top"/>
      <protection locked="0"/>
    </xf>
    <xf numFmtId="0" fontId="4" fillId="5" borderId="1" xfId="0" applyFont="1" applyFill="1" applyBorder="1" applyAlignment="1" applyProtection="1">
      <alignment horizontal="center" vertical="top"/>
      <protection locked="0"/>
    </xf>
    <xf numFmtId="0" fontId="41" fillId="34" borderId="1" xfId="0" applyFont="1" applyFill="1" applyBorder="1" applyAlignment="1">
      <alignment horizontal="center" vertical="center"/>
    </xf>
    <xf numFmtId="0" fontId="41" fillId="35" borderId="1" xfId="0" applyFont="1" applyFill="1" applyBorder="1" applyAlignment="1">
      <alignment horizontal="center" vertical="center"/>
    </xf>
    <xf numFmtId="0" fontId="41" fillId="36" borderId="1" xfId="0" applyFont="1" applyFill="1" applyBorder="1" applyAlignment="1">
      <alignment horizontal="center" vertical="center"/>
    </xf>
    <xf numFmtId="0" fontId="20" fillId="4" borderId="1" xfId="0" applyFont="1" applyFill="1" applyBorder="1" applyAlignment="1">
      <alignment horizontal="center" vertical="center"/>
    </xf>
    <xf numFmtId="0" fontId="37" fillId="30" borderId="1" xfId="0" applyFont="1" applyFill="1" applyBorder="1" applyAlignment="1">
      <alignment horizontal="center" vertical="center"/>
    </xf>
    <xf numFmtId="0" fontId="41" fillId="37" borderId="1" xfId="0" applyFont="1" applyFill="1" applyBorder="1" applyAlignment="1">
      <alignment horizontal="center" vertical="center"/>
    </xf>
    <xf numFmtId="0" fontId="41" fillId="38" borderId="1" xfId="0" applyFont="1" applyFill="1" applyBorder="1" applyAlignment="1">
      <alignment horizontal="center" vertical="center"/>
    </xf>
    <xf numFmtId="0" fontId="29" fillId="5" borderId="14" xfId="0" applyFont="1" applyFill="1" applyBorder="1" applyAlignment="1">
      <alignment horizontal="center" vertical="center" wrapText="1"/>
    </xf>
    <xf numFmtId="9" fontId="22" fillId="5" borderId="5" xfId="0" applyNumberFormat="1" applyFont="1" applyFill="1" applyBorder="1" applyAlignment="1">
      <alignment horizontal="center" vertical="center"/>
    </xf>
    <xf numFmtId="0" fontId="23" fillId="5" borderId="5" xfId="0" applyFont="1" applyFill="1" applyBorder="1" applyAlignment="1">
      <alignment horizontal="center" vertical="center"/>
    </xf>
    <xf numFmtId="0" fontId="0" fillId="12" borderId="0" xfId="0" applyFill="1" applyAlignment="1">
      <alignment horizontal="center"/>
    </xf>
    <xf numFmtId="9" fontId="30" fillId="12" borderId="1" xfId="0" applyNumberFormat="1" applyFont="1" applyFill="1" applyBorder="1" applyAlignment="1">
      <alignment horizontal="center" vertical="center"/>
    </xf>
    <xf numFmtId="0" fontId="14" fillId="18" borderId="1" xfId="0" applyFont="1" applyFill="1" applyBorder="1" applyAlignment="1">
      <alignment horizontal="center" vertical="center"/>
    </xf>
    <xf numFmtId="0" fontId="14" fillId="0" borderId="1" xfId="0" applyFont="1" applyBorder="1" applyAlignment="1">
      <alignment vertical="center"/>
    </xf>
    <xf numFmtId="9" fontId="14" fillId="18" borderId="1" xfId="0" applyNumberFormat="1" applyFont="1" applyFill="1" applyBorder="1" applyAlignment="1">
      <alignment horizontal="center" vertical="center"/>
    </xf>
    <xf numFmtId="0" fontId="12" fillId="12" borderId="0" xfId="0" applyFont="1" applyFill="1"/>
    <xf numFmtId="0" fontId="12" fillId="44" borderId="0" xfId="0" applyFont="1" applyFill="1"/>
    <xf numFmtId="0" fontId="37" fillId="2" borderId="1" xfId="0" applyFont="1" applyFill="1" applyBorder="1" applyAlignment="1">
      <alignment horizontal="center" vertical="center"/>
    </xf>
    <xf numFmtId="0" fontId="37" fillId="41" borderId="1" xfId="0" applyFont="1" applyFill="1" applyBorder="1" applyAlignment="1">
      <alignment horizontal="center" vertical="center"/>
    </xf>
    <xf numFmtId="0" fontId="37" fillId="43" borderId="1" xfId="0" applyFont="1" applyFill="1" applyBorder="1" applyAlignment="1">
      <alignment horizontal="center" vertical="center"/>
    </xf>
    <xf numFmtId="0" fontId="37" fillId="45" borderId="1" xfId="0" applyFont="1" applyFill="1" applyBorder="1" applyAlignment="1">
      <alignment horizontal="center" vertical="center"/>
    </xf>
    <xf numFmtId="0" fontId="37" fillId="42" borderId="1" xfId="0" applyFont="1" applyFill="1" applyBorder="1" applyAlignment="1">
      <alignment horizontal="center" vertical="center"/>
    </xf>
    <xf numFmtId="0" fontId="37" fillId="17" borderId="1" xfId="0" applyFont="1" applyFill="1" applyBorder="1" applyAlignment="1">
      <alignment horizontal="center" vertical="center"/>
    </xf>
    <xf numFmtId="0" fontId="42" fillId="39" borderId="1" xfId="0" applyFont="1" applyFill="1" applyBorder="1" applyAlignment="1">
      <alignment horizontal="center" vertical="center"/>
    </xf>
    <xf numFmtId="0" fontId="42" fillId="11" borderId="1" xfId="0" applyFont="1" applyFill="1" applyBorder="1" applyAlignment="1">
      <alignment horizontal="center" vertical="center"/>
    </xf>
    <xf numFmtId="0" fontId="37" fillId="3" borderId="1" xfId="0" applyFont="1" applyFill="1" applyBorder="1" applyAlignment="1">
      <alignment horizontal="center" vertical="center"/>
    </xf>
    <xf numFmtId="0" fontId="37" fillId="10" borderId="1" xfId="0" applyFont="1" applyFill="1" applyBorder="1" applyAlignment="1">
      <alignment horizontal="center" vertical="center"/>
    </xf>
    <xf numFmtId="0" fontId="42" fillId="38" borderId="1" xfId="0" applyFont="1" applyFill="1" applyBorder="1" applyAlignment="1">
      <alignment horizontal="center" vertical="center"/>
    </xf>
    <xf numFmtId="0" fontId="37" fillId="27" borderId="1" xfId="0" applyFont="1" applyFill="1" applyBorder="1" applyAlignment="1">
      <alignment horizontal="center" vertical="center"/>
    </xf>
    <xf numFmtId="0" fontId="37" fillId="40" borderId="1" xfId="0" applyFont="1" applyFill="1" applyBorder="1" applyAlignment="1">
      <alignment horizontal="center" vertical="center"/>
    </xf>
    <xf numFmtId="0" fontId="37" fillId="36" borderId="1" xfId="0" applyFont="1" applyFill="1" applyBorder="1" applyAlignment="1">
      <alignment horizontal="center" vertical="center"/>
    </xf>
    <xf numFmtId="0" fontId="36" fillId="28" borderId="1" xfId="0" applyFont="1" applyFill="1" applyBorder="1" applyAlignment="1">
      <alignment horizontal="center" vertical="center"/>
    </xf>
    <xf numFmtId="9" fontId="23" fillId="4" borderId="1" xfId="0" applyNumberFormat="1" applyFont="1" applyFill="1" applyBorder="1" applyAlignment="1">
      <alignment horizontal="center" vertical="center"/>
    </xf>
    <xf numFmtId="0" fontId="25" fillId="5" borderId="1" xfId="0" applyFont="1" applyFill="1" applyBorder="1" applyAlignment="1">
      <alignment horizontal="center" vertical="center" wrapText="1" readingOrder="2"/>
    </xf>
    <xf numFmtId="0" fontId="23" fillId="5" borderId="1" xfId="0" applyFont="1" applyFill="1" applyBorder="1" applyAlignment="1">
      <alignment horizontal="center" vertical="center" wrapText="1" readingOrder="2"/>
    </xf>
    <xf numFmtId="0" fontId="29" fillId="5" borderId="1" xfId="0" applyFont="1" applyFill="1" applyBorder="1" applyAlignment="1">
      <alignment horizontal="center" vertical="center" wrapText="1" readingOrder="2"/>
    </xf>
    <xf numFmtId="0" fontId="4" fillId="5" borderId="0" xfId="0" applyFont="1" applyFill="1" applyAlignment="1" applyProtection="1">
      <alignment horizontal="center" vertical="top" readingOrder="2"/>
      <protection locked="0"/>
    </xf>
    <xf numFmtId="0" fontId="17" fillId="0" borderId="1" xfId="0" applyFont="1" applyBorder="1" applyAlignment="1">
      <alignment horizontal="center" vertical="center" wrapText="1" readingOrder="1"/>
    </xf>
    <xf numFmtId="0" fontId="17" fillId="0" borderId="1" xfId="0" applyFont="1" applyBorder="1" applyAlignment="1">
      <alignment horizontal="center" vertical="center" wrapText="1"/>
    </xf>
    <xf numFmtId="0" fontId="29" fillId="0" borderId="1" xfId="0" applyFont="1" applyBorder="1" applyAlignment="1">
      <alignment horizontal="center" vertical="center" wrapText="1"/>
    </xf>
    <xf numFmtId="14" fontId="37" fillId="20" borderId="5" xfId="0" applyNumberFormat="1" applyFont="1" applyFill="1" applyBorder="1" applyAlignment="1">
      <alignment horizontal="center" vertical="center"/>
    </xf>
    <xf numFmtId="0" fontId="18" fillId="5" borderId="4" xfId="0" applyFont="1" applyFill="1" applyBorder="1" applyAlignment="1">
      <alignment horizontal="center" vertical="center"/>
    </xf>
    <xf numFmtId="0" fontId="40" fillId="5" borderId="0" xfId="0" applyFont="1" applyFill="1"/>
    <xf numFmtId="0" fontId="40" fillId="5" borderId="0" xfId="0" applyFont="1" applyFill="1" applyAlignment="1">
      <alignment horizontal="center"/>
    </xf>
    <xf numFmtId="0" fontId="46" fillId="5" borderId="0" xfId="0" applyFont="1" applyFill="1"/>
    <xf numFmtId="0" fontId="41" fillId="45" borderId="1" xfId="0" applyFont="1" applyFill="1" applyBorder="1" applyAlignment="1">
      <alignment horizontal="center" vertical="center"/>
    </xf>
    <xf numFmtId="0" fontId="41" fillId="46" borderId="1" xfId="0" applyFont="1" applyFill="1" applyBorder="1" applyAlignment="1">
      <alignment horizontal="center" vertical="center"/>
    </xf>
    <xf numFmtId="0" fontId="37" fillId="46" borderId="1" xfId="0" applyFont="1" applyFill="1" applyBorder="1" applyAlignment="1">
      <alignment horizontal="center" vertical="center"/>
    </xf>
    <xf numFmtId="0" fontId="0" fillId="5" borderId="2" xfId="0" applyFill="1" applyBorder="1" applyAlignment="1" applyProtection="1">
      <alignment horizontal="center"/>
      <protection locked="0"/>
    </xf>
    <xf numFmtId="0" fontId="15" fillId="15" borderId="9" xfId="0" applyFont="1" applyFill="1" applyBorder="1" applyAlignment="1">
      <alignment horizontal="center" vertical="center"/>
    </xf>
    <xf numFmtId="0" fontId="15" fillId="15" borderId="9" xfId="0" applyFont="1" applyFill="1" applyBorder="1" applyAlignment="1">
      <alignment horizontal="center" vertical="center" wrapText="1"/>
    </xf>
    <xf numFmtId="0" fontId="0" fillId="5" borderId="10" xfId="0" applyFill="1" applyBorder="1"/>
    <xf numFmtId="0" fontId="0" fillId="5" borderId="0" xfId="0" applyFill="1" applyAlignment="1">
      <alignment wrapText="1"/>
    </xf>
    <xf numFmtId="0" fontId="25" fillId="0" borderId="1" xfId="0" applyFont="1" applyBorder="1" applyAlignment="1">
      <alignment horizontal="center" vertical="center"/>
    </xf>
    <xf numFmtId="0" fontId="49" fillId="5" borderId="0" xfId="0" applyFont="1" applyFill="1" applyAlignment="1">
      <alignment horizontal="center" vertical="center"/>
    </xf>
    <xf numFmtId="0" fontId="47" fillId="5" borderId="0" xfId="0" applyFont="1" applyFill="1" applyAlignment="1">
      <alignment horizontal="center" vertical="center"/>
    </xf>
    <xf numFmtId="0" fontId="21" fillId="49" borderId="14" xfId="0" applyFont="1" applyFill="1" applyBorder="1" applyAlignment="1">
      <alignment horizontal="center" vertical="center"/>
    </xf>
    <xf numFmtId="0" fontId="23" fillId="5" borderId="12" xfId="0" applyFont="1" applyFill="1" applyBorder="1" applyAlignment="1">
      <alignment horizontal="center" vertical="center"/>
    </xf>
    <xf numFmtId="0" fontId="0" fillId="5" borderId="0" xfId="0" applyFill="1" applyAlignment="1">
      <alignment horizontal="center" wrapText="1"/>
    </xf>
    <xf numFmtId="0" fontId="48" fillId="45" borderId="21" xfId="0" applyFont="1" applyFill="1" applyBorder="1" applyAlignment="1">
      <alignment vertical="center"/>
    </xf>
    <xf numFmtId="0" fontId="48" fillId="45" borderId="22" xfId="0" applyFont="1" applyFill="1" applyBorder="1" applyAlignment="1">
      <alignment vertical="center"/>
    </xf>
    <xf numFmtId="0" fontId="48" fillId="45" borderId="23" xfId="0" applyFont="1" applyFill="1" applyBorder="1" applyAlignment="1">
      <alignment vertical="center"/>
    </xf>
    <xf numFmtId="0" fontId="48" fillId="49" borderId="14" xfId="0" applyFont="1" applyFill="1" applyBorder="1" applyAlignment="1">
      <alignment horizontal="center" vertical="center"/>
    </xf>
    <xf numFmtId="0" fontId="48" fillId="49" borderId="1" xfId="0" applyFont="1" applyFill="1" applyBorder="1" applyAlignment="1">
      <alignment horizontal="center" vertical="center"/>
    </xf>
    <xf numFmtId="0" fontId="48" fillId="49" borderId="2" xfId="0" applyFont="1" applyFill="1" applyBorder="1" applyAlignment="1">
      <alignment horizontal="center" vertical="center"/>
    </xf>
    <xf numFmtId="9" fontId="22" fillId="50" borderId="1" xfId="0" applyNumberFormat="1" applyFont="1" applyFill="1" applyBorder="1" applyAlignment="1">
      <alignment horizontal="center" vertical="center"/>
    </xf>
    <xf numFmtId="0" fontId="15" fillId="49" borderId="9" xfId="0" applyFont="1" applyFill="1" applyBorder="1" applyAlignment="1">
      <alignment horizontal="center" vertical="center"/>
    </xf>
    <xf numFmtId="0" fontId="15" fillId="49" borderId="9" xfId="0" applyFont="1" applyFill="1" applyBorder="1" applyAlignment="1">
      <alignment horizontal="center" vertical="center" wrapText="1"/>
    </xf>
    <xf numFmtId="0" fontId="25" fillId="5" borderId="1" xfId="0" applyFont="1" applyFill="1" applyBorder="1" applyAlignment="1">
      <alignment horizontal="center" vertical="center"/>
    </xf>
    <xf numFmtId="0" fontId="15" fillId="49" borderId="14" xfId="0" applyFont="1" applyFill="1" applyBorder="1" applyAlignment="1">
      <alignment horizontal="center" vertical="center"/>
    </xf>
    <xf numFmtId="0" fontId="15" fillId="49" borderId="1" xfId="0" applyFont="1" applyFill="1" applyBorder="1" applyAlignment="1">
      <alignment horizontal="center" vertical="center"/>
    </xf>
    <xf numFmtId="0" fontId="15" fillId="49" borderId="2" xfId="0" applyFont="1" applyFill="1" applyBorder="1" applyAlignment="1">
      <alignment horizontal="center" vertical="center"/>
    </xf>
    <xf numFmtId="0" fontId="17" fillId="5" borderId="14" xfId="0" applyFont="1" applyFill="1" applyBorder="1" applyAlignment="1">
      <alignment horizontal="center" vertical="center" wrapText="1" readingOrder="2"/>
    </xf>
    <xf numFmtId="0" fontId="17" fillId="5" borderId="14" xfId="0" applyFont="1" applyFill="1" applyBorder="1" applyAlignment="1">
      <alignment horizontal="center" vertical="center" textRotation="255" wrapText="1" readingOrder="2"/>
    </xf>
    <xf numFmtId="0" fontId="17" fillId="48" borderId="1" xfId="0" applyFont="1" applyFill="1" applyBorder="1" applyAlignment="1">
      <alignment horizontal="center" vertical="center" wrapText="1"/>
    </xf>
    <xf numFmtId="0" fontId="27" fillId="45" borderId="33" xfId="0" applyFont="1" applyFill="1" applyBorder="1" applyAlignment="1">
      <alignment horizontal="center" vertical="center" wrapText="1"/>
    </xf>
    <xf numFmtId="0" fontId="23" fillId="48" borderId="1" xfId="0" applyFont="1" applyFill="1" applyBorder="1" applyAlignment="1">
      <alignment horizontal="center" vertical="center" wrapText="1"/>
    </xf>
    <xf numFmtId="0" fontId="25" fillId="5" borderId="5" xfId="0" applyFont="1" applyFill="1" applyBorder="1" applyAlignment="1">
      <alignment horizontal="center" vertical="center"/>
    </xf>
    <xf numFmtId="0" fontId="20" fillId="14" borderId="5" xfId="0" applyFont="1" applyFill="1" applyBorder="1" applyAlignment="1">
      <alignment horizontal="center" vertical="center"/>
    </xf>
    <xf numFmtId="0" fontId="21" fillId="49" borderId="11" xfId="0" applyFont="1" applyFill="1" applyBorder="1" applyAlignment="1">
      <alignment horizontal="center" vertical="center"/>
    </xf>
    <xf numFmtId="0" fontId="23" fillId="5" borderId="9" xfId="0" applyFont="1" applyFill="1" applyBorder="1" applyAlignment="1">
      <alignment horizontal="center" vertical="center"/>
    </xf>
    <xf numFmtId="0" fontId="15" fillId="49" borderId="47" xfId="0" applyFont="1" applyFill="1" applyBorder="1" applyAlignment="1">
      <alignment horizontal="center" vertical="center"/>
    </xf>
    <xf numFmtId="0" fontId="15" fillId="49" borderId="44" xfId="0" applyFont="1" applyFill="1" applyBorder="1" applyAlignment="1">
      <alignment horizontal="center" vertical="center"/>
    </xf>
    <xf numFmtId="0" fontId="15" fillId="49" borderId="48" xfId="0" applyFont="1" applyFill="1" applyBorder="1" applyAlignment="1">
      <alignment horizontal="center" vertical="center"/>
    </xf>
    <xf numFmtId="0" fontId="17" fillId="15" borderId="9" xfId="0" applyFont="1" applyFill="1" applyBorder="1" applyAlignment="1">
      <alignment horizontal="center" vertical="center"/>
    </xf>
    <xf numFmtId="0" fontId="27" fillId="45" borderId="1" xfId="0" applyFont="1" applyFill="1" applyBorder="1" applyAlignment="1">
      <alignment horizontal="center" vertical="center" wrapText="1"/>
    </xf>
    <xf numFmtId="0" fontId="28" fillId="5" borderId="9" xfId="0" applyFont="1" applyFill="1" applyBorder="1" applyAlignment="1">
      <alignment horizontal="center" vertical="center"/>
    </xf>
    <xf numFmtId="0" fontId="17" fillId="48" borderId="1" xfId="0" applyFont="1" applyFill="1" applyBorder="1" applyAlignment="1">
      <alignment horizontal="center" vertical="center" wrapText="1" readingOrder="1"/>
    </xf>
    <xf numFmtId="0" fontId="25" fillId="48" borderId="1" xfId="0" applyFont="1" applyFill="1" applyBorder="1" applyAlignment="1">
      <alignment horizontal="center" vertical="center" wrapText="1" readingOrder="1"/>
    </xf>
    <xf numFmtId="0" fontId="21" fillId="49" borderId="1" xfId="0" applyFont="1" applyFill="1" applyBorder="1" applyAlignment="1">
      <alignment horizontal="center" vertical="center"/>
    </xf>
    <xf numFmtId="0" fontId="17" fillId="15" borderId="9" xfId="0" applyFont="1" applyFill="1" applyBorder="1" applyAlignment="1">
      <alignment horizontal="center" vertical="center" wrapText="1"/>
    </xf>
    <xf numFmtId="0" fontId="27" fillId="45" borderId="1" xfId="0" applyFont="1" applyFill="1" applyBorder="1" applyAlignment="1">
      <alignment vertical="center" wrapText="1"/>
    </xf>
    <xf numFmtId="0" fontId="43" fillId="49" borderId="1" xfId="0" applyFont="1" applyFill="1" applyBorder="1" applyAlignment="1">
      <alignment horizontal="center" vertical="center"/>
    </xf>
    <xf numFmtId="0" fontId="45" fillId="15" borderId="1" xfId="0" applyFont="1" applyFill="1" applyBorder="1" applyAlignment="1">
      <alignment horizontal="center" vertical="center"/>
    </xf>
    <xf numFmtId="0" fontId="45" fillId="15" borderId="1" xfId="0" applyFont="1" applyFill="1" applyBorder="1" applyAlignment="1">
      <alignment horizontal="center" vertical="center" wrapText="1"/>
    </xf>
    <xf numFmtId="9" fontId="9" fillId="5" borderId="8" xfId="0" applyNumberFormat="1" applyFont="1" applyFill="1" applyBorder="1" applyAlignment="1">
      <alignment horizontal="center" vertical="center" readingOrder="1"/>
    </xf>
    <xf numFmtId="0" fontId="4" fillId="5" borderId="0" xfId="0" applyFont="1" applyFill="1" applyAlignment="1" applyProtection="1">
      <alignment horizontal="right" vertical="top" wrapText="1"/>
      <protection locked="0"/>
    </xf>
    <xf numFmtId="0" fontId="53" fillId="5" borderId="1" xfId="0" applyFont="1" applyFill="1" applyBorder="1" applyAlignment="1">
      <alignment horizontal="right" vertical="center" wrapText="1" indent="1" readingOrder="1"/>
    </xf>
    <xf numFmtId="0" fontId="53" fillId="12" borderId="1" xfId="0" applyFont="1" applyFill="1" applyBorder="1" applyAlignment="1" applyProtection="1">
      <alignment horizontal="right" vertical="center" readingOrder="1"/>
      <protection locked="0"/>
    </xf>
    <xf numFmtId="0" fontId="53" fillId="0" borderId="1" xfId="0" applyFont="1" applyBorder="1" applyAlignment="1">
      <alignment horizontal="right" vertical="center" wrapText="1" indent="1" readingOrder="1"/>
    </xf>
    <xf numFmtId="0" fontId="53" fillId="0" borderId="2" xfId="0" applyFont="1" applyBorder="1" applyAlignment="1">
      <alignment horizontal="right" vertical="center" wrapText="1" indent="1" readingOrder="1"/>
    </xf>
    <xf numFmtId="0" fontId="54" fillId="5" borderId="12" xfId="0" applyFont="1" applyFill="1" applyBorder="1" applyAlignment="1" applyProtection="1">
      <alignment horizontal="right"/>
      <protection locked="0"/>
    </xf>
    <xf numFmtId="0" fontId="55" fillId="22" borderId="2" xfId="0" applyFont="1" applyFill="1" applyBorder="1" applyAlignment="1">
      <alignment horizontal="right" vertical="center" wrapText="1" readingOrder="1"/>
    </xf>
    <xf numFmtId="0" fontId="55" fillId="22" borderId="12" xfId="0" applyFont="1" applyFill="1" applyBorder="1" applyAlignment="1">
      <alignment horizontal="right" vertical="center" wrapText="1" readingOrder="1"/>
    </xf>
    <xf numFmtId="0" fontId="53" fillId="5" borderId="1" xfId="0" applyFont="1" applyFill="1" applyBorder="1" applyAlignment="1">
      <alignment horizontal="right" vertical="center" wrapText="1" readingOrder="1"/>
    </xf>
    <xf numFmtId="0" fontId="55" fillId="22" borderId="14" xfId="0" applyFont="1" applyFill="1" applyBorder="1" applyAlignment="1">
      <alignment horizontal="right" vertical="center" wrapText="1" readingOrder="1"/>
    </xf>
    <xf numFmtId="0" fontId="56" fillId="5" borderId="2" xfId="0" applyFont="1" applyFill="1" applyBorder="1" applyAlignment="1">
      <alignment horizontal="right" vertical="center" wrapText="1" readingOrder="2"/>
    </xf>
    <xf numFmtId="0" fontId="56" fillId="5" borderId="14" xfId="0" applyFont="1" applyFill="1" applyBorder="1" applyAlignment="1">
      <alignment horizontal="right" vertical="center" wrapText="1" readingOrder="2"/>
    </xf>
    <xf numFmtId="0" fontId="53" fillId="5" borderId="1" xfId="0" applyFont="1" applyFill="1" applyBorder="1" applyAlignment="1">
      <alignment horizontal="right" vertical="center" wrapText="1" readingOrder="2"/>
    </xf>
    <xf numFmtId="0" fontId="53" fillId="5" borderId="1" xfId="0" applyFont="1" applyFill="1" applyBorder="1" applyAlignment="1">
      <alignment horizontal="right" vertical="center" wrapText="1"/>
    </xf>
    <xf numFmtId="0" fontId="53" fillId="5" borderId="1" xfId="0" quotePrefix="1" applyFont="1" applyFill="1" applyBorder="1" applyAlignment="1">
      <alignment horizontal="right" vertical="center" wrapText="1" indent="1" readingOrder="1"/>
    </xf>
    <xf numFmtId="0" fontId="53" fillId="5" borderId="5" xfId="0" applyFont="1" applyFill="1" applyBorder="1" applyAlignment="1">
      <alignment horizontal="right" vertical="center" wrapText="1" readingOrder="1"/>
    </xf>
    <xf numFmtId="0" fontId="53" fillId="5" borderId="1" xfId="0" applyFont="1" applyFill="1" applyBorder="1" applyAlignment="1">
      <alignment horizontal="right" vertical="center" wrapText="1" indent="1"/>
    </xf>
    <xf numFmtId="0" fontId="53" fillId="0" borderId="1" xfId="0" applyFont="1" applyBorder="1" applyAlignment="1">
      <alignment horizontal="right" vertical="center" wrapText="1" indent="1"/>
    </xf>
    <xf numFmtId="0" fontId="53" fillId="22" borderId="2" xfId="0" applyFont="1" applyFill="1" applyBorder="1" applyAlignment="1">
      <alignment horizontal="right" vertical="center" wrapText="1" readingOrder="1"/>
    </xf>
    <xf numFmtId="0" fontId="53" fillId="47" borderId="1" xfId="0" applyFont="1" applyFill="1" applyBorder="1" applyAlignment="1" applyProtection="1">
      <alignment horizontal="center" vertical="center" readingOrder="1"/>
      <protection locked="0"/>
    </xf>
    <xf numFmtId="0" fontId="54" fillId="5" borderId="8" xfId="0" applyFont="1" applyFill="1" applyBorder="1" applyAlignment="1" applyProtection="1">
      <alignment horizontal="right" vertical="top" wrapText="1"/>
      <protection locked="0"/>
    </xf>
    <xf numFmtId="0" fontId="54" fillId="5" borderId="5" xfId="0" applyFont="1" applyFill="1" applyBorder="1" applyAlignment="1" applyProtection="1">
      <alignment horizontal="right" vertical="top" wrapText="1"/>
      <protection locked="0"/>
    </xf>
    <xf numFmtId="0" fontId="53" fillId="12" borderId="1" xfId="0" applyFont="1" applyFill="1" applyBorder="1" applyAlignment="1" applyProtection="1">
      <alignment horizontal="center" vertical="center" readingOrder="1"/>
      <protection locked="0"/>
    </xf>
    <xf numFmtId="0" fontId="53" fillId="5" borderId="1" xfId="0" applyFont="1" applyFill="1" applyBorder="1" applyAlignment="1" applyProtection="1">
      <alignment horizontal="center" vertical="center" readingOrder="1"/>
      <protection locked="0"/>
    </xf>
    <xf numFmtId="0" fontId="14" fillId="0" borderId="1" xfId="0" applyFont="1" applyBorder="1" applyAlignment="1">
      <alignment horizontal="right" vertical="center"/>
    </xf>
    <xf numFmtId="0" fontId="27" fillId="15" borderId="5" xfId="0" applyFont="1" applyFill="1" applyBorder="1" applyAlignment="1">
      <alignment vertical="center" wrapText="1"/>
    </xf>
    <xf numFmtId="0" fontId="27" fillId="15" borderId="8" xfId="0" applyFont="1" applyFill="1" applyBorder="1" applyAlignment="1">
      <alignment vertical="center" wrapText="1"/>
    </xf>
    <xf numFmtId="0" fontId="27" fillId="15" borderId="9" xfId="0" applyFont="1" applyFill="1" applyBorder="1" applyAlignment="1">
      <alignment vertical="center" wrapText="1"/>
    </xf>
    <xf numFmtId="9" fontId="58" fillId="5" borderId="1" xfId="0" applyNumberFormat="1" applyFont="1" applyFill="1" applyBorder="1" applyAlignment="1">
      <alignment horizontal="center" vertical="center"/>
    </xf>
    <xf numFmtId="9" fontId="58" fillId="5" borderId="9" xfId="0" applyNumberFormat="1" applyFont="1" applyFill="1" applyBorder="1" applyAlignment="1">
      <alignment horizontal="center" vertical="center"/>
    </xf>
    <xf numFmtId="0" fontId="40" fillId="46" borderId="1" xfId="0" applyFont="1" applyFill="1" applyBorder="1" applyAlignment="1">
      <alignment horizontal="center" vertical="center"/>
    </xf>
    <xf numFmtId="0" fontId="40" fillId="29" borderId="1" xfId="0" applyFont="1" applyFill="1" applyBorder="1" applyAlignment="1">
      <alignment horizontal="center" vertical="center"/>
    </xf>
    <xf numFmtId="0" fontId="40" fillId="30" borderId="1" xfId="0" applyFont="1" applyFill="1" applyBorder="1" applyAlignment="1">
      <alignment horizontal="center" vertical="center"/>
    </xf>
    <xf numFmtId="0" fontId="0" fillId="5" borderId="2"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36" fillId="49" borderId="15" xfId="0" applyFont="1" applyFill="1" applyBorder="1" applyAlignment="1">
      <alignment horizontal="center" vertical="center"/>
    </xf>
    <xf numFmtId="0" fontId="36" fillId="49" borderId="16" xfId="0" applyFont="1" applyFill="1" applyBorder="1" applyAlignment="1">
      <alignment horizontal="center" vertical="center"/>
    </xf>
    <xf numFmtId="0" fontId="36" fillId="49" borderId="17" xfId="0" applyFont="1" applyFill="1" applyBorder="1" applyAlignment="1">
      <alignment horizontal="center" vertical="center"/>
    </xf>
    <xf numFmtId="0" fontId="36" fillId="49" borderId="18" xfId="0" applyFont="1" applyFill="1" applyBorder="1" applyAlignment="1">
      <alignment horizontal="center" vertical="center"/>
    </xf>
    <xf numFmtId="0" fontId="36" fillId="49" borderId="19" xfId="0" applyFont="1" applyFill="1" applyBorder="1" applyAlignment="1">
      <alignment horizontal="center" vertical="center"/>
    </xf>
    <xf numFmtId="0" fontId="36" fillId="49" borderId="20" xfId="0" applyFont="1" applyFill="1" applyBorder="1" applyAlignment="1">
      <alignment horizontal="center" vertical="center"/>
    </xf>
    <xf numFmtId="0" fontId="51" fillId="15" borderId="21" xfId="0" applyFont="1" applyFill="1" applyBorder="1" applyAlignment="1">
      <alignment horizontal="center" vertical="center"/>
    </xf>
    <xf numFmtId="0" fontId="51" fillId="15" borderId="22" xfId="0" applyFont="1" applyFill="1" applyBorder="1" applyAlignment="1">
      <alignment horizontal="center" vertical="center"/>
    </xf>
    <xf numFmtId="0" fontId="51" fillId="15" borderId="23" xfId="0" applyFont="1" applyFill="1" applyBorder="1" applyAlignment="1">
      <alignment horizontal="center" vertical="center"/>
    </xf>
    <xf numFmtId="0" fontId="33" fillId="45" borderId="21" xfId="0" applyFont="1" applyFill="1" applyBorder="1" applyAlignment="1">
      <alignment horizontal="center" vertical="center" readingOrder="1"/>
    </xf>
    <xf numFmtId="0" fontId="33" fillId="45" borderId="22" xfId="0" applyFont="1" applyFill="1" applyBorder="1" applyAlignment="1">
      <alignment horizontal="center" vertical="center" readingOrder="1"/>
    </xf>
    <xf numFmtId="0" fontId="33" fillId="45" borderId="23" xfId="0" applyFont="1" applyFill="1" applyBorder="1" applyAlignment="1">
      <alignment horizontal="center" vertical="center" readingOrder="1"/>
    </xf>
    <xf numFmtId="0" fontId="12" fillId="5" borderId="2" xfId="0" applyFont="1" applyFill="1" applyBorder="1" applyAlignment="1" applyProtection="1">
      <alignment horizontal="center"/>
      <protection locked="0"/>
    </xf>
    <xf numFmtId="0" fontId="12" fillId="5" borderId="12" xfId="0" applyFont="1" applyFill="1" applyBorder="1" applyAlignment="1" applyProtection="1">
      <alignment horizontal="center"/>
      <protection locked="0"/>
    </xf>
    <xf numFmtId="0" fontId="12" fillId="5" borderId="14" xfId="0" applyFont="1" applyFill="1" applyBorder="1" applyAlignment="1" applyProtection="1">
      <alignment horizontal="center"/>
      <protection locked="0"/>
    </xf>
    <xf numFmtId="9" fontId="22" fillId="4" borderId="27" xfId="0" applyNumberFormat="1" applyFont="1" applyFill="1" applyBorder="1" applyAlignment="1">
      <alignment horizontal="center" vertical="center"/>
    </xf>
    <xf numFmtId="9" fontId="22" fillId="4" borderId="29" xfId="0" applyNumberFormat="1" applyFont="1" applyFill="1" applyBorder="1" applyAlignment="1">
      <alignment horizontal="center" vertical="center"/>
    </xf>
    <xf numFmtId="0" fontId="54" fillId="5" borderId="2" xfId="0" applyFont="1" applyFill="1" applyBorder="1" applyAlignment="1" applyProtection="1">
      <alignment horizontal="right"/>
      <protection locked="0"/>
    </xf>
    <xf numFmtId="0" fontId="54" fillId="5" borderId="14" xfId="0" applyFont="1" applyFill="1" applyBorder="1" applyAlignment="1" applyProtection="1">
      <alignment horizontal="right"/>
      <protection locked="0"/>
    </xf>
    <xf numFmtId="0" fontId="54" fillId="5" borderId="2" xfId="0" applyFont="1" applyFill="1" applyBorder="1" applyAlignment="1" applyProtection="1">
      <alignment horizontal="center"/>
      <protection locked="0"/>
    </xf>
    <xf numFmtId="0" fontId="54" fillId="5" borderId="14" xfId="0" applyFont="1" applyFill="1" applyBorder="1" applyAlignment="1" applyProtection="1">
      <alignment horizontal="center"/>
      <protection locked="0"/>
    </xf>
    <xf numFmtId="0" fontId="53" fillId="48" borderId="2" xfId="0" applyFont="1" applyFill="1" applyBorder="1" applyAlignment="1">
      <alignment horizontal="right" vertical="center" wrapText="1" readingOrder="2"/>
    </xf>
    <xf numFmtId="0" fontId="53" fillId="48" borderId="12" xfId="0" applyFont="1" applyFill="1" applyBorder="1" applyAlignment="1">
      <alignment horizontal="right" vertical="center" wrapText="1" readingOrder="2"/>
    </xf>
    <xf numFmtId="0" fontId="17" fillId="47" borderId="4" xfId="0" applyFont="1" applyFill="1" applyBorder="1" applyAlignment="1" applyProtection="1">
      <alignment horizontal="center" vertical="center" readingOrder="1"/>
      <protection locked="0"/>
    </xf>
    <xf numFmtId="0" fontId="17" fillId="47" borderId="13" xfId="0" applyFont="1" applyFill="1" applyBorder="1" applyAlignment="1" applyProtection="1">
      <alignment horizontal="center" vertical="center" readingOrder="1"/>
      <protection locked="0"/>
    </xf>
    <xf numFmtId="0" fontId="50" fillId="5" borderId="0" xfId="0" applyFont="1" applyFill="1" applyAlignment="1">
      <alignment horizontal="center"/>
    </xf>
    <xf numFmtId="0" fontId="48" fillId="15" borderId="27" xfId="0" applyFont="1" applyFill="1" applyBorder="1" applyAlignment="1">
      <alignment horizontal="center" vertical="center"/>
    </xf>
    <xf numFmtId="0" fontId="48" fillId="15" borderId="28" xfId="0" applyFont="1" applyFill="1" applyBorder="1" applyAlignment="1">
      <alignment horizontal="center" vertical="center"/>
    </xf>
    <xf numFmtId="0" fontId="48" fillId="15" borderId="32" xfId="0" applyFont="1" applyFill="1" applyBorder="1" applyAlignment="1">
      <alignment horizontal="center" vertical="center"/>
    </xf>
    <xf numFmtId="0" fontId="48" fillId="15" borderId="29" xfId="0" applyFont="1" applyFill="1" applyBorder="1" applyAlignment="1">
      <alignment horizontal="center" vertical="center"/>
    </xf>
    <xf numFmtId="0" fontId="0" fillId="5" borderId="0" xfId="0" applyFill="1" applyAlignment="1">
      <alignment horizontal="center"/>
    </xf>
    <xf numFmtId="0" fontId="0" fillId="5" borderId="3" xfId="0" applyFill="1" applyBorder="1" applyAlignment="1">
      <alignment horizontal="center"/>
    </xf>
    <xf numFmtId="0" fontId="15" fillId="15" borderId="6"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15" fillId="15" borderId="6" xfId="0" applyFont="1" applyFill="1" applyBorder="1" applyAlignment="1">
      <alignment horizontal="center" vertical="center"/>
    </xf>
    <xf numFmtId="0" fontId="15" fillId="15" borderId="10" xfId="0" applyFont="1" applyFill="1" applyBorder="1" applyAlignment="1">
      <alignment horizontal="center" vertical="center"/>
    </xf>
    <xf numFmtId="0" fontId="15" fillId="15" borderId="11"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14" xfId="0" applyFont="1" applyFill="1" applyBorder="1" applyAlignment="1">
      <alignment horizontal="center" vertical="center"/>
    </xf>
    <xf numFmtId="0" fontId="17" fillId="0" borderId="2" xfId="0" applyFont="1" applyBorder="1" applyAlignment="1">
      <alignment horizontal="center" vertical="center"/>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9" fillId="5" borderId="2" xfId="0" applyFont="1" applyFill="1" applyBorder="1" applyAlignment="1">
      <alignment horizontal="center" vertical="center" wrapText="1" readingOrder="1"/>
    </xf>
    <xf numFmtId="0" fontId="19" fillId="5" borderId="12"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9" fillId="7" borderId="12" xfId="0" applyFont="1" applyFill="1" applyBorder="1" applyAlignment="1">
      <alignment horizontal="center" vertical="center" wrapText="1" readingOrder="1"/>
    </xf>
    <xf numFmtId="0" fontId="19" fillId="14" borderId="2" xfId="0" applyFont="1" applyFill="1" applyBorder="1" applyAlignment="1">
      <alignment horizontal="center" vertical="center" wrapText="1" readingOrder="1"/>
    </xf>
    <xf numFmtId="0" fontId="19" fillId="14" borderId="12" xfId="0" applyFont="1" applyFill="1" applyBorder="1" applyAlignment="1">
      <alignment horizontal="center" vertical="center" wrapText="1" readingOrder="1"/>
    </xf>
    <xf numFmtId="0" fontId="48" fillId="15" borderId="25" xfId="0" applyFont="1" applyFill="1" applyBorder="1" applyAlignment="1">
      <alignment horizontal="center" vertical="center"/>
    </xf>
    <xf numFmtId="0" fontId="48" fillId="15" borderId="26" xfId="0" applyFont="1" applyFill="1" applyBorder="1" applyAlignment="1">
      <alignment horizontal="center" vertical="center"/>
    </xf>
    <xf numFmtId="0" fontId="48" fillId="49" borderId="14" xfId="0" applyFont="1" applyFill="1" applyBorder="1" applyAlignment="1">
      <alignment horizontal="center" vertical="center"/>
    </xf>
    <xf numFmtId="0" fontId="48" fillId="49" borderId="5" xfId="0" applyFont="1" applyFill="1" applyBorder="1" applyAlignment="1">
      <alignment horizontal="center" vertical="center"/>
    </xf>
    <xf numFmtId="0" fontId="48" fillId="49" borderId="9" xfId="0" applyFont="1" applyFill="1" applyBorder="1" applyAlignment="1">
      <alignment horizontal="center" vertical="center"/>
    </xf>
    <xf numFmtId="0" fontId="48" fillId="49" borderId="1" xfId="0" applyFont="1" applyFill="1" applyBorder="1" applyAlignment="1">
      <alignment horizontal="center" vertical="center" wrapText="1"/>
    </xf>
    <xf numFmtId="0" fontId="48" fillId="49" borderId="4" xfId="0" applyFont="1" applyFill="1" applyBorder="1" applyAlignment="1">
      <alignment horizontal="center" vertical="center"/>
    </xf>
    <xf numFmtId="0" fontId="48" fillId="49" borderId="13" xfId="0" applyFont="1" applyFill="1" applyBorder="1" applyAlignment="1">
      <alignment horizontal="center" vertical="center"/>
    </xf>
    <xf numFmtId="0" fontId="48" fillId="49" borderId="6" xfId="0" applyFont="1" applyFill="1" applyBorder="1" applyAlignment="1">
      <alignment horizontal="center" vertical="center"/>
    </xf>
    <xf numFmtId="0" fontId="48" fillId="49" borderId="11" xfId="0" applyFont="1" applyFill="1" applyBorder="1" applyAlignment="1">
      <alignment horizontal="center" vertical="center"/>
    </xf>
    <xf numFmtId="0" fontId="48" fillId="49" borderId="1" xfId="0" applyFont="1" applyFill="1" applyBorder="1" applyAlignment="1">
      <alignment horizontal="center" vertical="center"/>
    </xf>
    <xf numFmtId="0" fontId="48" fillId="49" borderId="2" xfId="0" applyFont="1" applyFill="1" applyBorder="1" applyAlignment="1">
      <alignment horizontal="center" vertical="center"/>
    </xf>
    <xf numFmtId="0" fontId="0" fillId="5" borderId="10" xfId="0" applyFill="1" applyBorder="1" applyAlignment="1">
      <alignment horizontal="center"/>
    </xf>
    <xf numFmtId="0" fontId="17" fillId="48" borderId="2" xfId="0" applyFont="1" applyFill="1" applyBorder="1" applyAlignment="1">
      <alignment horizontal="left" vertical="center" wrapText="1" readingOrder="2"/>
    </xf>
    <xf numFmtId="0" fontId="17" fillId="48" borderId="12" xfId="0" applyFont="1" applyFill="1" applyBorder="1" applyAlignment="1">
      <alignment horizontal="left" vertical="center" wrapText="1" readingOrder="2"/>
    </xf>
    <xf numFmtId="0" fontId="4" fillId="5" borderId="5" xfId="0" applyFont="1" applyFill="1" applyBorder="1" applyAlignment="1" applyProtection="1">
      <alignment horizontal="center" vertical="top" wrapText="1"/>
      <protection locked="0"/>
    </xf>
    <xf numFmtId="0" fontId="4" fillId="5" borderId="8" xfId="0" applyFont="1" applyFill="1" applyBorder="1" applyAlignment="1" applyProtection="1">
      <alignment horizontal="center" vertical="top" wrapText="1"/>
      <protection locked="0"/>
    </xf>
    <xf numFmtId="0" fontId="4" fillId="5" borderId="9" xfId="0" applyFont="1" applyFill="1" applyBorder="1" applyAlignment="1" applyProtection="1">
      <alignment horizontal="center" vertical="top" wrapText="1"/>
      <protection locked="0"/>
    </xf>
    <xf numFmtId="9" fontId="9" fillId="5" borderId="5" xfId="0" applyNumberFormat="1" applyFont="1" applyFill="1" applyBorder="1" applyAlignment="1">
      <alignment horizontal="center" vertical="center" readingOrder="1"/>
    </xf>
    <xf numFmtId="9" fontId="9" fillId="5" borderId="8" xfId="0" applyNumberFormat="1" applyFont="1" applyFill="1" applyBorder="1" applyAlignment="1">
      <alignment horizontal="center" vertical="center" readingOrder="1"/>
    </xf>
    <xf numFmtId="9" fontId="9" fillId="5" borderId="9" xfId="0" applyNumberFormat="1" applyFont="1" applyFill="1" applyBorder="1" applyAlignment="1">
      <alignment horizontal="center" vertical="center" readingOrder="1"/>
    </xf>
    <xf numFmtId="0" fontId="15" fillId="49" borderId="27" xfId="0" applyFont="1" applyFill="1" applyBorder="1" applyAlignment="1">
      <alignment horizontal="center" vertical="center"/>
    </xf>
    <xf numFmtId="0" fontId="15" fillId="49" borderId="28" xfId="0" applyFont="1" applyFill="1" applyBorder="1" applyAlignment="1">
      <alignment horizontal="center" vertical="center"/>
    </xf>
    <xf numFmtId="0" fontId="15" fillId="49" borderId="30" xfId="0" applyFont="1" applyFill="1" applyBorder="1" applyAlignment="1">
      <alignment horizontal="center" vertical="center"/>
    </xf>
    <xf numFmtId="0" fontId="15" fillId="49" borderId="31" xfId="0" applyFont="1" applyFill="1" applyBorder="1" applyAlignment="1">
      <alignment horizontal="center" vertical="center"/>
    </xf>
    <xf numFmtId="0" fontId="31" fillId="9" borderId="1" xfId="0" applyFont="1" applyFill="1" applyBorder="1" applyAlignment="1">
      <alignment horizontal="center" vertical="center"/>
    </xf>
    <xf numFmtId="0" fontId="38" fillId="23" borderId="1" xfId="0" applyFont="1" applyFill="1" applyBorder="1" applyAlignment="1">
      <alignment horizontal="center"/>
    </xf>
    <xf numFmtId="0" fontId="13" fillId="3" borderId="1" xfId="0" applyFont="1" applyFill="1" applyBorder="1" applyAlignment="1">
      <alignment horizontal="center" vertical="center" readingOrder="1"/>
    </xf>
    <xf numFmtId="9" fontId="22" fillId="4" borderId="1" xfId="0" applyNumberFormat="1" applyFont="1" applyFill="1" applyBorder="1" applyAlignment="1">
      <alignment horizontal="center" vertical="center"/>
    </xf>
    <xf numFmtId="0" fontId="23" fillId="10" borderId="1" xfId="0" applyFont="1" applyFill="1" applyBorder="1" applyAlignment="1" applyProtection="1">
      <alignment horizontal="center" vertical="center" wrapText="1"/>
      <protection locked="0"/>
    </xf>
    <xf numFmtId="0" fontId="19" fillId="5" borderId="2"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14" xfId="0" applyFont="1" applyFill="1" applyBorder="1" applyAlignment="1">
      <alignment horizontal="center" vertical="center"/>
    </xf>
    <xf numFmtId="0" fontId="15" fillId="15" borderId="21" xfId="0" applyFont="1" applyFill="1" applyBorder="1" applyAlignment="1">
      <alignment horizontal="center" vertical="center"/>
    </xf>
    <xf numFmtId="0" fontId="15" fillId="15" borderId="22" xfId="0" applyFont="1" applyFill="1" applyBorder="1" applyAlignment="1">
      <alignment horizontal="center" vertical="center"/>
    </xf>
    <xf numFmtId="0" fontId="15" fillId="15" borderId="23" xfId="0" applyFont="1" applyFill="1" applyBorder="1" applyAlignment="1">
      <alignment horizontal="center" vertical="center"/>
    </xf>
    <xf numFmtId="0" fontId="48" fillId="15" borderId="38" xfId="0" applyFont="1" applyFill="1" applyBorder="1" applyAlignment="1">
      <alignment horizontal="center" vertical="center"/>
    </xf>
    <xf numFmtId="0" fontId="15" fillId="49" borderId="14" xfId="0" applyFont="1" applyFill="1" applyBorder="1" applyAlignment="1">
      <alignment horizontal="center" vertical="center"/>
    </xf>
    <xf numFmtId="0" fontId="17" fillId="48" borderId="2" xfId="0" applyFont="1" applyFill="1" applyBorder="1" applyAlignment="1">
      <alignment horizontal="center" vertical="center" wrapText="1" readingOrder="2"/>
    </xf>
    <xf numFmtId="0" fontId="17" fillId="48" borderId="12" xfId="0" applyFont="1" applyFill="1" applyBorder="1" applyAlignment="1">
      <alignment horizontal="center" vertical="center" wrapText="1" readingOrder="2"/>
    </xf>
    <xf numFmtId="0" fontId="17" fillId="48" borderId="39" xfId="0" applyFont="1" applyFill="1" applyBorder="1" applyAlignment="1">
      <alignment horizontal="center" vertical="center" wrapText="1" readingOrder="2"/>
    </xf>
    <xf numFmtId="0" fontId="0" fillId="5" borderId="5" xfId="0" applyFill="1" applyBorder="1" applyAlignment="1">
      <alignment horizontal="center"/>
    </xf>
    <xf numFmtId="0" fontId="48" fillId="45" borderId="21" xfId="0" applyFont="1" applyFill="1" applyBorder="1" applyAlignment="1">
      <alignment horizontal="center" vertical="center"/>
    </xf>
    <xf numFmtId="0" fontId="48" fillId="45" borderId="22" xfId="0" applyFont="1" applyFill="1" applyBorder="1" applyAlignment="1">
      <alignment horizontal="center" vertical="center"/>
    </xf>
    <xf numFmtId="0" fontId="48" fillId="45" borderId="23" xfId="0" applyFont="1" applyFill="1" applyBorder="1" applyAlignment="1">
      <alignment horizontal="center" vertical="center"/>
    </xf>
    <xf numFmtId="0" fontId="15" fillId="49" borderId="6" xfId="0" applyFont="1" applyFill="1" applyBorder="1" applyAlignment="1">
      <alignment horizontal="center" vertical="center" wrapText="1"/>
    </xf>
    <xf numFmtId="0" fontId="15" fillId="49" borderId="11" xfId="0" applyFont="1" applyFill="1" applyBorder="1" applyAlignment="1">
      <alignment horizontal="center" vertical="center" wrapText="1"/>
    </xf>
    <xf numFmtId="0" fontId="15" fillId="49" borderId="6" xfId="0" applyFont="1" applyFill="1" applyBorder="1" applyAlignment="1">
      <alignment horizontal="center" vertical="center"/>
    </xf>
    <xf numFmtId="0" fontId="15" fillId="49" borderId="10" xfId="0" applyFont="1" applyFill="1" applyBorder="1" applyAlignment="1">
      <alignment horizontal="center" vertical="center"/>
    </xf>
    <xf numFmtId="0" fontId="15" fillId="49" borderId="11" xfId="0" applyFont="1" applyFill="1" applyBorder="1" applyAlignment="1">
      <alignment horizontal="center" vertical="center"/>
    </xf>
    <xf numFmtId="0" fontId="48" fillId="15" borderId="35" xfId="0" applyFont="1" applyFill="1" applyBorder="1" applyAlignment="1">
      <alignment horizontal="center" vertical="center"/>
    </xf>
    <xf numFmtId="0" fontId="48" fillId="15" borderId="36" xfId="0" applyFont="1" applyFill="1" applyBorder="1" applyAlignment="1">
      <alignment horizontal="center" vertical="center"/>
    </xf>
    <xf numFmtId="0" fontId="48" fillId="15" borderId="37" xfId="0" applyFont="1" applyFill="1" applyBorder="1" applyAlignment="1">
      <alignment horizontal="center" vertical="center"/>
    </xf>
    <xf numFmtId="0" fontId="15" fillId="49" borderId="1" xfId="0" applyFont="1" applyFill="1" applyBorder="1" applyAlignment="1">
      <alignment horizontal="center" vertical="center"/>
    </xf>
    <xf numFmtId="0" fontId="15" fillId="49" borderId="2" xfId="0" applyFont="1" applyFill="1" applyBorder="1" applyAlignment="1">
      <alignment horizontal="center" vertical="center"/>
    </xf>
    <xf numFmtId="0" fontId="15" fillId="49" borderId="4" xfId="0" applyFont="1" applyFill="1" applyBorder="1" applyAlignment="1">
      <alignment horizontal="center" vertical="center"/>
    </xf>
    <xf numFmtId="0" fontId="15" fillId="49" borderId="13" xfId="0" applyFont="1" applyFill="1" applyBorder="1" applyAlignment="1">
      <alignment horizontal="center" vertical="center"/>
    </xf>
    <xf numFmtId="0" fontId="15" fillId="49" borderId="1" xfId="0" applyFont="1" applyFill="1" applyBorder="1" applyAlignment="1">
      <alignment horizontal="center" vertical="center" wrapText="1"/>
    </xf>
    <xf numFmtId="0" fontId="15" fillId="49" borderId="5" xfId="0" applyFont="1" applyFill="1" applyBorder="1" applyAlignment="1">
      <alignment horizontal="center" vertical="center"/>
    </xf>
    <xf numFmtId="0" fontId="15" fillId="49" borderId="9" xfId="0" applyFont="1" applyFill="1" applyBorder="1" applyAlignment="1">
      <alignment horizontal="center" vertical="center"/>
    </xf>
    <xf numFmtId="0" fontId="0" fillId="12" borderId="0" xfId="0" applyFill="1" applyAlignment="1">
      <alignment horizontal="center"/>
    </xf>
    <xf numFmtId="0" fontId="40" fillId="3" borderId="1" xfId="0" applyFont="1" applyFill="1" applyBorder="1" applyAlignment="1">
      <alignment horizontal="center" vertical="center" readingOrder="1"/>
    </xf>
    <xf numFmtId="0" fontId="54" fillId="5" borderId="2" xfId="0" applyFont="1" applyFill="1" applyBorder="1" applyAlignment="1" applyProtection="1">
      <alignment horizontal="center" wrapText="1"/>
      <protection locked="0"/>
    </xf>
    <xf numFmtId="0" fontId="54" fillId="5" borderId="14" xfId="0" applyFont="1" applyFill="1" applyBorder="1" applyAlignment="1" applyProtection="1">
      <alignment horizontal="center" wrapText="1"/>
      <protection locked="0"/>
    </xf>
    <xf numFmtId="0" fontId="54" fillId="5" borderId="5" xfId="0" applyFont="1" applyFill="1" applyBorder="1" applyAlignment="1" applyProtection="1">
      <alignment horizontal="center" vertical="top" wrapText="1"/>
      <protection locked="0"/>
    </xf>
    <xf numFmtId="0" fontId="54" fillId="5" borderId="8" xfId="0" applyFont="1" applyFill="1" applyBorder="1" applyAlignment="1" applyProtection="1">
      <alignment horizontal="center" vertical="top" wrapText="1"/>
      <protection locked="0"/>
    </xf>
    <xf numFmtId="0" fontId="54" fillId="5" borderId="9" xfId="0" applyFont="1" applyFill="1" applyBorder="1" applyAlignment="1" applyProtection="1">
      <alignment horizontal="center" vertical="top" wrapText="1"/>
      <protection locked="0"/>
    </xf>
    <xf numFmtId="0" fontId="15" fillId="15" borderId="37" xfId="0" applyFont="1" applyFill="1" applyBorder="1" applyAlignment="1">
      <alignment horizontal="center" vertical="center"/>
    </xf>
    <xf numFmtId="0" fontId="15" fillId="15" borderId="30" xfId="0" applyFont="1" applyFill="1" applyBorder="1" applyAlignment="1">
      <alignment horizontal="center" vertical="center"/>
    </xf>
    <xf numFmtId="0" fontId="15" fillId="15" borderId="31" xfId="0" applyFont="1" applyFill="1" applyBorder="1" applyAlignment="1">
      <alignment horizontal="center" vertical="center"/>
    </xf>
    <xf numFmtId="0" fontId="15" fillId="49" borderId="49" xfId="0" applyFont="1" applyFill="1" applyBorder="1" applyAlignment="1">
      <alignment horizontal="center" vertical="center"/>
    </xf>
    <xf numFmtId="0" fontId="15" fillId="49" borderId="50" xfId="0" applyFont="1" applyFill="1" applyBorder="1" applyAlignment="1">
      <alignment horizontal="center" vertical="center"/>
    </xf>
    <xf numFmtId="9" fontId="59" fillId="5" borderId="5" xfId="0" applyNumberFormat="1" applyFont="1" applyFill="1" applyBorder="1" applyAlignment="1">
      <alignment horizontal="right" vertical="center" readingOrder="1"/>
    </xf>
    <xf numFmtId="9" fontId="59" fillId="5" borderId="8" xfId="0" applyNumberFormat="1" applyFont="1" applyFill="1" applyBorder="1" applyAlignment="1">
      <alignment horizontal="right" vertical="center" readingOrder="1"/>
    </xf>
    <xf numFmtId="9" fontId="59" fillId="5" borderId="9" xfId="0" applyNumberFormat="1" applyFont="1" applyFill="1" applyBorder="1" applyAlignment="1">
      <alignment horizontal="right" vertical="center" readingOrder="1"/>
    </xf>
    <xf numFmtId="0" fontId="57" fillId="48" borderId="2" xfId="0" applyFont="1" applyFill="1" applyBorder="1" applyAlignment="1">
      <alignment horizontal="right" vertical="center" wrapText="1"/>
    </xf>
    <xf numFmtId="0" fontId="57" fillId="48" borderId="12" xfId="0" applyFont="1" applyFill="1" applyBorder="1" applyAlignment="1">
      <alignment horizontal="right" vertical="center" wrapText="1"/>
    </xf>
    <xf numFmtId="0" fontId="15" fillId="49" borderId="41" xfId="0" applyFont="1" applyFill="1" applyBorder="1" applyAlignment="1">
      <alignment horizontal="center" vertical="center"/>
    </xf>
    <xf numFmtId="0" fontId="19" fillId="14" borderId="4" xfId="0" applyFont="1" applyFill="1" applyBorder="1" applyAlignment="1">
      <alignment horizontal="center" vertical="center" wrapText="1" readingOrder="1"/>
    </xf>
    <xf numFmtId="0" fontId="19" fillId="14" borderId="7" xfId="0" applyFont="1" applyFill="1" applyBorder="1" applyAlignment="1">
      <alignment horizontal="center" vertical="center" wrapText="1" readingOrder="1"/>
    </xf>
    <xf numFmtId="0" fontId="19" fillId="5" borderId="4"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13" xfId="0" applyFont="1" applyFill="1" applyBorder="1" applyAlignment="1">
      <alignment horizontal="center" vertical="center"/>
    </xf>
    <xf numFmtId="0" fontId="23" fillId="48" borderId="2" xfId="0" applyFont="1" applyFill="1" applyBorder="1" applyAlignment="1">
      <alignment horizontal="center" vertical="center" wrapText="1"/>
    </xf>
    <xf numFmtId="0" fontId="23" fillId="48" borderId="12" xfId="0" applyFont="1" applyFill="1" applyBorder="1" applyAlignment="1">
      <alignment horizontal="center" vertical="center" wrapText="1"/>
    </xf>
    <xf numFmtId="0" fontId="23" fillId="48" borderId="39" xfId="0" applyFont="1" applyFill="1" applyBorder="1" applyAlignment="1">
      <alignment horizontal="center" vertical="center" wrapText="1"/>
    </xf>
    <xf numFmtId="0" fontId="15" fillId="49" borderId="43" xfId="0" applyFont="1" applyFill="1" applyBorder="1" applyAlignment="1">
      <alignment horizontal="center" vertical="center"/>
    </xf>
    <xf numFmtId="0" fontId="57" fillId="48" borderId="6" xfId="0" applyFont="1" applyFill="1" applyBorder="1" applyAlignment="1">
      <alignment horizontal="right" vertical="center" wrapText="1"/>
    </xf>
    <xf numFmtId="0" fontId="57" fillId="48" borderId="10" xfId="0" applyFont="1" applyFill="1" applyBorder="1" applyAlignment="1">
      <alignment horizontal="right" vertical="center" wrapText="1"/>
    </xf>
    <xf numFmtId="0" fontId="23" fillId="48" borderId="6" xfId="0" applyFont="1" applyFill="1" applyBorder="1" applyAlignment="1">
      <alignment horizontal="center" vertical="center" wrapText="1"/>
    </xf>
    <xf numFmtId="0" fontId="23" fillId="48" borderId="10" xfId="0" applyFont="1" applyFill="1" applyBorder="1" applyAlignment="1">
      <alignment horizontal="center" vertical="center" wrapText="1"/>
    </xf>
    <xf numFmtId="0" fontId="23" fillId="48" borderId="40" xfId="0" applyFont="1" applyFill="1" applyBorder="1" applyAlignment="1">
      <alignment horizontal="center" vertical="center" wrapText="1"/>
    </xf>
    <xf numFmtId="0" fontId="15" fillId="49" borderId="34" xfId="0" applyFont="1" applyFill="1" applyBorder="1" applyAlignment="1">
      <alignment horizontal="center" vertical="center"/>
    </xf>
    <xf numFmtId="0" fontId="15" fillId="49" borderId="46" xfId="0" applyFont="1" applyFill="1" applyBorder="1" applyAlignment="1">
      <alignment horizontal="center" vertical="center"/>
    </xf>
    <xf numFmtId="0" fontId="15" fillId="49" borderId="41" xfId="0" applyFont="1" applyFill="1" applyBorder="1" applyAlignment="1">
      <alignment horizontal="center" vertical="center" wrapText="1"/>
    </xf>
    <xf numFmtId="0" fontId="15" fillId="49" borderId="44" xfId="0" applyFont="1" applyFill="1" applyBorder="1" applyAlignment="1">
      <alignment horizontal="center" vertical="center" wrapText="1"/>
    </xf>
    <xf numFmtId="0" fontId="15" fillId="49" borderId="42" xfId="0" applyFont="1" applyFill="1" applyBorder="1" applyAlignment="1">
      <alignment horizontal="center" vertical="center"/>
    </xf>
    <xf numFmtId="0" fontId="15" fillId="49" borderId="45" xfId="0" applyFont="1" applyFill="1" applyBorder="1" applyAlignment="1">
      <alignment horizontal="center" vertical="center"/>
    </xf>
    <xf numFmtId="0" fontId="54" fillId="5" borderId="4" xfId="0" applyFont="1" applyFill="1" applyBorder="1" applyAlignment="1" applyProtection="1">
      <alignment horizontal="right"/>
      <protection locked="0"/>
    </xf>
    <xf numFmtId="0" fontId="54" fillId="5" borderId="13" xfId="0" applyFont="1" applyFill="1" applyBorder="1" applyAlignment="1" applyProtection="1">
      <alignment horizontal="right"/>
      <protection locked="0"/>
    </xf>
    <xf numFmtId="0" fontId="54" fillId="5" borderId="5" xfId="0" applyFont="1" applyFill="1" applyBorder="1" applyAlignment="1" applyProtection="1">
      <alignment horizontal="right" vertical="top" wrapText="1"/>
      <protection locked="0"/>
    </xf>
    <xf numFmtId="0" fontId="54" fillId="5" borderId="8" xfId="0" applyFont="1" applyFill="1" applyBorder="1" applyAlignment="1" applyProtection="1">
      <alignment horizontal="right" vertical="top" wrapText="1"/>
      <protection locked="0"/>
    </xf>
    <xf numFmtId="0" fontId="54" fillId="5" borderId="9" xfId="0" applyFont="1" applyFill="1" applyBorder="1" applyAlignment="1" applyProtection="1">
      <alignment horizontal="right" vertical="top" wrapText="1"/>
      <protection locked="0"/>
    </xf>
    <xf numFmtId="0" fontId="13" fillId="23" borderId="1" xfId="0" applyFont="1" applyFill="1" applyBorder="1" applyAlignment="1">
      <alignment horizontal="center"/>
    </xf>
    <xf numFmtId="0" fontId="16" fillId="15" borderId="5" xfId="0" applyFont="1" applyFill="1" applyBorder="1" applyAlignment="1">
      <alignment horizontal="center" vertical="center"/>
    </xf>
    <xf numFmtId="0" fontId="16" fillId="15" borderId="8" xfId="0" applyFont="1" applyFill="1" applyBorder="1" applyAlignment="1">
      <alignment horizontal="center" vertical="center"/>
    </xf>
    <xf numFmtId="0" fontId="16" fillId="15" borderId="9" xfId="0" applyFont="1" applyFill="1" applyBorder="1" applyAlignment="1">
      <alignment horizontal="center" vertical="center"/>
    </xf>
    <xf numFmtId="0" fontId="53" fillId="22" borderId="2" xfId="0" applyFont="1" applyFill="1" applyBorder="1" applyAlignment="1">
      <alignment horizontal="right" vertical="center" wrapText="1" readingOrder="2"/>
    </xf>
    <xf numFmtId="0" fontId="53" fillId="22" borderId="12" xfId="0" applyFont="1" applyFill="1" applyBorder="1" applyAlignment="1">
      <alignment horizontal="right" vertical="center" wrapText="1" readingOrder="2"/>
    </xf>
    <xf numFmtId="9" fontId="8" fillId="12" borderId="1" xfId="57" applyFont="1" applyFill="1" applyBorder="1" applyAlignment="1" applyProtection="1">
      <alignment horizontal="center" vertical="center" wrapText="1" readingOrder="1"/>
    </xf>
    <xf numFmtId="9" fontId="8" fillId="12" borderId="2" xfId="57" applyFont="1" applyFill="1" applyBorder="1" applyAlignment="1" applyProtection="1">
      <alignment horizontal="center" vertical="center" wrapText="1" readingOrder="1"/>
    </xf>
    <xf numFmtId="0" fontId="48" fillId="15" borderId="1" xfId="0" applyFont="1" applyFill="1" applyBorder="1" applyAlignment="1">
      <alignment horizontal="center" vertical="center"/>
    </xf>
    <xf numFmtId="0" fontId="48" fillId="15" borderId="5" xfId="0" applyFont="1" applyFill="1" applyBorder="1" applyAlignment="1">
      <alignment horizontal="center" vertical="center"/>
    </xf>
    <xf numFmtId="0" fontId="48" fillId="45" borderId="2" xfId="0" applyFont="1" applyFill="1" applyBorder="1" applyAlignment="1">
      <alignment horizontal="center" vertical="center"/>
    </xf>
    <xf numFmtId="0" fontId="48" fillId="45" borderId="12" xfId="0" applyFont="1" applyFill="1" applyBorder="1" applyAlignment="1">
      <alignment horizontal="center" vertical="center"/>
    </xf>
    <xf numFmtId="0" fontId="0" fillId="5" borderId="7" xfId="0" applyFill="1" applyBorder="1" applyAlignment="1">
      <alignment horizontal="center"/>
    </xf>
    <xf numFmtId="0" fontId="28" fillId="2" borderId="6"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8" fillId="5" borderId="6"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1" xfId="0" applyFont="1" applyFill="1" applyBorder="1" applyAlignment="1">
      <alignment horizontal="center" vertical="center"/>
    </xf>
    <xf numFmtId="0" fontId="55" fillId="22" borderId="2" xfId="0" applyFont="1" applyFill="1" applyBorder="1" applyAlignment="1">
      <alignment horizontal="right" vertical="center" wrapText="1" readingOrder="1"/>
    </xf>
    <xf numFmtId="0" fontId="55" fillId="22" borderId="12" xfId="0" applyFont="1" applyFill="1" applyBorder="1" applyAlignment="1">
      <alignment horizontal="right" vertical="center" wrapText="1" readingOrder="1"/>
    </xf>
    <xf numFmtId="0" fontId="55" fillId="22" borderId="14" xfId="0" applyFont="1" applyFill="1" applyBorder="1" applyAlignment="1">
      <alignment horizontal="right" vertical="center" wrapText="1" readingOrder="1"/>
    </xf>
    <xf numFmtId="0" fontId="17" fillId="15" borderId="13" xfId="0" applyFont="1" applyFill="1" applyBorder="1" applyAlignment="1">
      <alignment horizontal="center" vertical="center"/>
    </xf>
    <xf numFmtId="0" fontId="17" fillId="15" borderId="3" xfId="0" applyFont="1" applyFill="1" applyBorder="1" applyAlignment="1">
      <alignment horizontal="center" vertical="center"/>
    </xf>
    <xf numFmtId="0" fontId="4" fillId="5" borderId="0" xfId="0" applyFont="1" applyFill="1" applyAlignment="1" applyProtection="1">
      <alignment horizontal="center" vertical="top"/>
      <protection locked="0"/>
    </xf>
    <xf numFmtId="0" fontId="52" fillId="49" borderId="5" xfId="0" applyFont="1" applyFill="1" applyBorder="1" applyAlignment="1">
      <alignment horizontal="center" vertical="center"/>
    </xf>
    <xf numFmtId="0" fontId="52" fillId="49" borderId="9" xfId="0" applyFont="1" applyFill="1" applyBorder="1" applyAlignment="1">
      <alignment horizontal="center" vertical="center"/>
    </xf>
    <xf numFmtId="0" fontId="52" fillId="49" borderId="1" xfId="0" applyFont="1" applyFill="1" applyBorder="1" applyAlignment="1">
      <alignment horizontal="center" vertical="center" wrapText="1"/>
    </xf>
    <xf numFmtId="0" fontId="52" fillId="49" borderId="4" xfId="0" applyFont="1" applyFill="1" applyBorder="1" applyAlignment="1">
      <alignment horizontal="center" vertical="center"/>
    </xf>
    <xf numFmtId="0" fontId="52" fillId="49" borderId="13" xfId="0" applyFont="1" applyFill="1" applyBorder="1" applyAlignment="1">
      <alignment horizontal="center" vertical="center"/>
    </xf>
    <xf numFmtId="0" fontId="52" fillId="49" borderId="6" xfId="0" applyFont="1" applyFill="1" applyBorder="1" applyAlignment="1">
      <alignment horizontal="center" vertical="center"/>
    </xf>
    <xf numFmtId="0" fontId="52" fillId="49" borderId="11" xfId="0" applyFont="1" applyFill="1" applyBorder="1" applyAlignment="1">
      <alignment horizontal="center" vertical="center"/>
    </xf>
    <xf numFmtId="0" fontId="40" fillId="23" borderId="1" xfId="0" applyFont="1" applyFill="1" applyBorder="1" applyAlignment="1">
      <alignment horizontal="center"/>
    </xf>
    <xf numFmtId="0" fontId="23" fillId="14" borderId="1" xfId="0" applyFont="1" applyFill="1" applyBorder="1" applyAlignment="1" applyProtection="1">
      <alignment horizontal="center" vertical="center" wrapText="1"/>
      <protection locked="0"/>
    </xf>
    <xf numFmtId="0" fontId="27" fillId="15" borderId="13"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15" fillId="15" borderId="2" xfId="0" applyFont="1" applyFill="1" applyBorder="1" applyAlignment="1">
      <alignment horizontal="center" vertical="center"/>
    </xf>
    <xf numFmtId="0" fontId="15" fillId="15" borderId="12" xfId="0" applyFont="1" applyFill="1" applyBorder="1" applyAlignment="1">
      <alignment horizontal="center" vertical="center"/>
    </xf>
    <xf numFmtId="0" fontId="15" fillId="15" borderId="14" xfId="0" applyFont="1" applyFill="1" applyBorder="1" applyAlignment="1">
      <alignment horizontal="center" vertical="center"/>
    </xf>
    <xf numFmtId="0" fontId="15" fillId="15" borderId="2" xfId="0" applyFont="1" applyFill="1" applyBorder="1" applyAlignment="1">
      <alignment horizontal="center" vertical="center" wrapText="1"/>
    </xf>
    <xf numFmtId="0" fontId="15" fillId="15" borderId="14" xfId="0" applyFont="1" applyFill="1" applyBorder="1" applyAlignment="1">
      <alignment horizontal="center" vertical="center" wrapText="1"/>
    </xf>
    <xf numFmtId="0" fontId="0" fillId="5" borderId="11" xfId="0" applyFill="1" applyBorder="1" applyAlignment="1">
      <alignment horizontal="center"/>
    </xf>
    <xf numFmtId="0" fontId="15" fillId="49" borderId="12" xfId="0" applyFont="1" applyFill="1" applyBorder="1" applyAlignment="1">
      <alignment horizontal="center" vertical="center"/>
    </xf>
    <xf numFmtId="9" fontId="8" fillId="12" borderId="12" xfId="57" applyFont="1" applyFill="1" applyBorder="1" applyAlignment="1" applyProtection="1">
      <alignment horizontal="center" vertical="center" wrapText="1" readingOrder="1"/>
    </xf>
    <xf numFmtId="0" fontId="0" fillId="13" borderId="1" xfId="0" applyFill="1" applyBorder="1" applyAlignment="1">
      <alignment horizontal="center"/>
    </xf>
    <xf numFmtId="0" fontId="19" fillId="5" borderId="14" xfId="0" applyFont="1" applyFill="1" applyBorder="1" applyAlignment="1">
      <alignment horizontal="center" vertical="center" wrapText="1" readingOrder="1"/>
    </xf>
    <xf numFmtId="0" fontId="19" fillId="7" borderId="14" xfId="0" applyFont="1" applyFill="1" applyBorder="1" applyAlignment="1">
      <alignment horizontal="center" vertical="center" wrapText="1" readingOrder="1"/>
    </xf>
    <xf numFmtId="0" fontId="19" fillId="14" borderId="14" xfId="0" applyFont="1" applyFill="1" applyBorder="1" applyAlignment="1">
      <alignment horizontal="center" vertical="center" wrapText="1" readingOrder="1"/>
    </xf>
    <xf numFmtId="0" fontId="16" fillId="15" borderId="1" xfId="0" applyFont="1" applyFill="1" applyBorder="1" applyAlignment="1">
      <alignment horizontal="center" vertical="center"/>
    </xf>
    <xf numFmtId="0" fontId="0" fillId="5" borderId="24" xfId="0" applyFill="1" applyBorder="1" applyAlignment="1">
      <alignment horizontal="center"/>
    </xf>
    <xf numFmtId="0" fontId="0" fillId="5" borderId="1" xfId="0" applyFill="1" applyBorder="1" applyAlignment="1">
      <alignment horizontal="center"/>
    </xf>
    <xf numFmtId="0" fontId="56" fillId="5" borderId="2" xfId="0" applyFont="1" applyFill="1" applyBorder="1" applyAlignment="1">
      <alignment horizontal="right" vertical="center" wrapText="1" readingOrder="2"/>
    </xf>
    <xf numFmtId="0" fontId="56" fillId="5" borderId="14" xfId="0" applyFont="1" applyFill="1" applyBorder="1" applyAlignment="1">
      <alignment horizontal="right" vertical="center" wrapText="1" readingOrder="2"/>
    </xf>
    <xf numFmtId="0" fontId="27" fillId="15" borderId="11" xfId="0" applyFont="1" applyFill="1" applyBorder="1" applyAlignment="1">
      <alignment horizontal="center" vertical="center" wrapText="1"/>
    </xf>
    <xf numFmtId="0" fontId="17" fillId="15" borderId="2" xfId="0" applyFont="1" applyFill="1" applyBorder="1" applyAlignment="1">
      <alignment horizontal="center" vertical="center" wrapText="1"/>
    </xf>
    <xf numFmtId="0" fontId="17" fillId="15" borderId="14" xfId="0" applyFont="1" applyFill="1" applyBorder="1" applyAlignment="1">
      <alignment horizontal="center" vertical="center" wrapText="1"/>
    </xf>
    <xf numFmtId="0" fontId="17" fillId="15" borderId="2" xfId="0" applyFont="1" applyFill="1" applyBorder="1" applyAlignment="1">
      <alignment horizontal="center" vertical="center"/>
    </xf>
    <xf numFmtId="0" fontId="17" fillId="15" borderId="12" xfId="0" applyFont="1" applyFill="1" applyBorder="1" applyAlignment="1">
      <alignment horizontal="center" vertical="center"/>
    </xf>
    <xf numFmtId="0" fontId="17" fillId="15" borderId="14" xfId="0" applyFont="1" applyFill="1" applyBorder="1" applyAlignment="1">
      <alignment horizontal="center" vertical="center"/>
    </xf>
    <xf numFmtId="0" fontId="27" fillId="15" borderId="1" xfId="0" applyFont="1" applyFill="1" applyBorder="1" applyAlignment="1">
      <alignment horizontal="center" vertical="center" wrapText="1"/>
    </xf>
    <xf numFmtId="0" fontId="29" fillId="12" borderId="1" xfId="0" applyFont="1" applyFill="1" applyBorder="1" applyAlignment="1" applyProtection="1">
      <alignment horizontal="center" vertical="center" wrapText="1"/>
      <protection locked="0"/>
    </xf>
    <xf numFmtId="0" fontId="0" fillId="13" borderId="5" xfId="0" applyFill="1" applyBorder="1" applyAlignment="1">
      <alignment horizontal="center"/>
    </xf>
    <xf numFmtId="0" fontId="32" fillId="15" borderId="27" xfId="0" applyFont="1" applyFill="1" applyBorder="1" applyAlignment="1">
      <alignment horizontal="center" vertical="center"/>
    </xf>
    <xf numFmtId="0" fontId="32" fillId="15" borderId="28" xfId="0" applyFont="1" applyFill="1" applyBorder="1" applyAlignment="1">
      <alignment horizontal="center" vertical="center"/>
    </xf>
    <xf numFmtId="0" fontId="32" fillId="15" borderId="29" xfId="0" applyFont="1" applyFill="1" applyBorder="1" applyAlignment="1">
      <alignment horizontal="center" vertical="center"/>
    </xf>
    <xf numFmtId="0" fontId="32" fillId="45" borderId="18" xfId="0" applyFont="1" applyFill="1" applyBorder="1" applyAlignment="1">
      <alignment horizontal="center" vertical="center"/>
    </xf>
    <xf numFmtId="0" fontId="32" fillId="45" borderId="19" xfId="0" applyFont="1" applyFill="1" applyBorder="1" applyAlignment="1">
      <alignment horizontal="center" vertical="center"/>
    </xf>
    <xf numFmtId="0" fontId="32" fillId="45" borderId="20" xfId="0" applyFont="1" applyFill="1" applyBorder="1" applyAlignment="1">
      <alignment horizontal="center" vertical="center"/>
    </xf>
    <xf numFmtId="0" fontId="17" fillId="49" borderId="21" xfId="0" applyFont="1" applyFill="1" applyBorder="1" applyAlignment="1">
      <alignment horizontal="center" vertical="center"/>
    </xf>
    <xf numFmtId="0" fontId="17" fillId="49" borderId="22" xfId="0" applyFont="1" applyFill="1" applyBorder="1" applyAlignment="1">
      <alignment horizontal="center" vertical="center"/>
    </xf>
    <xf numFmtId="0" fontId="17" fillId="49" borderId="23" xfId="0" applyFont="1" applyFill="1" applyBorder="1" applyAlignment="1">
      <alignment horizontal="center" vertical="center"/>
    </xf>
    <xf numFmtId="0" fontId="17" fillId="15" borderId="6" xfId="0" applyFont="1" applyFill="1" applyBorder="1" applyAlignment="1">
      <alignment horizontal="center" vertical="center" wrapText="1"/>
    </xf>
    <xf numFmtId="0" fontId="17" fillId="15" borderId="11" xfId="0" applyFont="1" applyFill="1" applyBorder="1" applyAlignment="1">
      <alignment horizontal="center" vertical="center" wrapText="1"/>
    </xf>
    <xf numFmtId="0" fontId="17" fillId="15" borderId="6" xfId="0" applyFont="1" applyFill="1" applyBorder="1" applyAlignment="1">
      <alignment horizontal="center" vertical="center"/>
    </xf>
    <xf numFmtId="0" fontId="17" fillId="15" borderId="10" xfId="0" applyFont="1" applyFill="1" applyBorder="1" applyAlignment="1">
      <alignment horizontal="center" vertical="center"/>
    </xf>
    <xf numFmtId="0" fontId="17" fillId="15" borderId="11" xfId="0" applyFont="1" applyFill="1" applyBorder="1" applyAlignment="1">
      <alignment horizontal="center" vertical="center"/>
    </xf>
    <xf numFmtId="0" fontId="27" fillId="15" borderId="8" xfId="0" applyFont="1" applyFill="1" applyBorder="1" applyAlignment="1">
      <alignment horizontal="center" vertical="center" wrapText="1"/>
    </xf>
    <xf numFmtId="0" fontId="27" fillId="15" borderId="9" xfId="0" applyFont="1" applyFill="1" applyBorder="1" applyAlignment="1">
      <alignment horizontal="center" vertical="center" wrapText="1"/>
    </xf>
    <xf numFmtId="0" fontId="18" fillId="5" borderId="24" xfId="0" applyFont="1" applyFill="1" applyBorder="1" applyAlignment="1">
      <alignment horizontal="center" vertical="center"/>
    </xf>
    <xf numFmtId="0" fontId="18" fillId="5" borderId="6" xfId="0" applyFont="1" applyFill="1" applyBorder="1" applyAlignment="1">
      <alignment horizontal="center" vertical="center"/>
    </xf>
    <xf numFmtId="0" fontId="27" fillId="15" borderId="5" xfId="0" applyFont="1" applyFill="1" applyBorder="1" applyAlignment="1">
      <alignment horizontal="center" vertical="center" wrapText="1"/>
    </xf>
    <xf numFmtId="0" fontId="13" fillId="3" borderId="24" xfId="0" applyFont="1" applyFill="1" applyBorder="1" applyAlignment="1">
      <alignment horizontal="center" vertical="center" readingOrder="1"/>
    </xf>
    <xf numFmtId="0" fontId="13" fillId="3" borderId="0" xfId="0" applyFont="1" applyFill="1" applyAlignment="1">
      <alignment horizontal="center" vertical="center" readingOrder="1"/>
    </xf>
    <xf numFmtId="0" fontId="31" fillId="9" borderId="24" xfId="0" applyFont="1" applyFill="1" applyBorder="1" applyAlignment="1">
      <alignment horizontal="center" vertical="center"/>
    </xf>
    <xf numFmtId="0" fontId="31" fillId="9" borderId="0" xfId="0" applyFont="1" applyFill="1" applyAlignment="1">
      <alignment horizontal="center" vertical="center"/>
    </xf>
    <xf numFmtId="0" fontId="13" fillId="23" borderId="24" xfId="0" applyFont="1" applyFill="1" applyBorder="1" applyAlignment="1">
      <alignment horizontal="center"/>
    </xf>
    <xf numFmtId="0" fontId="13" fillId="23" borderId="0" xfId="0" applyFont="1" applyFill="1" applyAlignment="1">
      <alignment horizontal="center"/>
    </xf>
    <xf numFmtId="9" fontId="8" fillId="12" borderId="14" xfId="57" applyFont="1" applyFill="1" applyBorder="1" applyAlignment="1" applyProtection="1">
      <alignment horizontal="center" vertical="center" wrapText="1" readingOrder="1"/>
    </xf>
    <xf numFmtId="0" fontId="31" fillId="9" borderId="4" xfId="0" applyFont="1" applyFill="1" applyBorder="1" applyAlignment="1">
      <alignment horizontal="center" vertical="center"/>
    </xf>
    <xf numFmtId="0" fontId="31" fillId="9" borderId="7" xfId="0" applyFont="1" applyFill="1" applyBorder="1" applyAlignment="1">
      <alignment horizontal="center" vertical="center"/>
    </xf>
    <xf numFmtId="0" fontId="31" fillId="9" borderId="13" xfId="0" applyFont="1" applyFill="1" applyBorder="1" applyAlignment="1">
      <alignment horizontal="center" vertical="center"/>
    </xf>
    <xf numFmtId="0" fontId="13" fillId="3" borderId="3" xfId="0" applyFont="1" applyFill="1" applyBorder="1" applyAlignment="1">
      <alignment horizontal="center" vertical="center" readingOrder="1"/>
    </xf>
    <xf numFmtId="0" fontId="13" fillId="23" borderId="6" xfId="0" applyFont="1" applyFill="1" applyBorder="1" applyAlignment="1">
      <alignment horizontal="center"/>
    </xf>
    <xf numFmtId="0" fontId="13" fillId="23" borderId="10" xfId="0" applyFont="1" applyFill="1" applyBorder="1" applyAlignment="1">
      <alignment horizontal="center"/>
    </xf>
    <xf numFmtId="0" fontId="13" fillId="23" borderId="11" xfId="0" applyFont="1" applyFill="1" applyBorder="1" applyAlignment="1">
      <alignment horizontal="center"/>
    </xf>
    <xf numFmtId="0" fontId="48" fillId="45" borderId="18" xfId="0" applyFont="1" applyFill="1" applyBorder="1" applyAlignment="1">
      <alignment horizontal="center" vertical="center"/>
    </xf>
    <xf numFmtId="0" fontId="48" fillId="45" borderId="19" xfId="0" applyFont="1" applyFill="1" applyBorder="1" applyAlignment="1">
      <alignment horizontal="center" vertical="center"/>
    </xf>
    <xf numFmtId="0" fontId="48" fillId="45" borderId="20" xfId="0" applyFont="1" applyFill="1" applyBorder="1" applyAlignment="1">
      <alignment horizontal="center" vertical="center"/>
    </xf>
    <xf numFmtId="0" fontId="15" fillId="49" borderId="21" xfId="0" applyFont="1" applyFill="1" applyBorder="1" applyAlignment="1">
      <alignment horizontal="center" vertical="center"/>
    </xf>
    <xf numFmtId="0" fontId="15" fillId="49" borderId="22" xfId="0" applyFont="1" applyFill="1" applyBorder="1" applyAlignment="1">
      <alignment horizontal="center" vertical="center"/>
    </xf>
    <xf numFmtId="0" fontId="15" fillId="49" borderId="23" xfId="0" applyFont="1" applyFill="1" applyBorder="1" applyAlignment="1">
      <alignment horizontal="center" vertical="center"/>
    </xf>
    <xf numFmtId="0" fontId="19" fillId="18" borderId="2" xfId="0" applyFont="1" applyFill="1" applyBorder="1" applyAlignment="1">
      <alignment horizontal="center" vertical="center"/>
    </xf>
    <xf numFmtId="0" fontId="19" fillId="18" borderId="12" xfId="0" applyFont="1" applyFill="1" applyBorder="1" applyAlignment="1">
      <alignment horizontal="center" vertical="center"/>
    </xf>
    <xf numFmtId="0" fontId="19" fillId="18" borderId="14" xfId="0" applyFont="1" applyFill="1" applyBorder="1" applyAlignment="1">
      <alignment horizontal="center" vertical="center"/>
    </xf>
    <xf numFmtId="0" fontId="53" fillId="22" borderId="2" xfId="0" applyFont="1" applyFill="1" applyBorder="1" applyAlignment="1">
      <alignment horizontal="right" vertical="center" wrapText="1" readingOrder="1"/>
    </xf>
    <xf numFmtId="0" fontId="53" fillId="22" borderId="12" xfId="0" applyFont="1" applyFill="1" applyBorder="1" applyAlignment="1">
      <alignment horizontal="right" vertical="center" wrapText="1" readingOrder="1"/>
    </xf>
    <xf numFmtId="0" fontId="53" fillId="22" borderId="14" xfId="0" applyFont="1" applyFill="1" applyBorder="1" applyAlignment="1">
      <alignment horizontal="right" vertical="center" wrapText="1" readingOrder="1"/>
    </xf>
    <xf numFmtId="0" fontId="23" fillId="14" borderId="2" xfId="0" applyFont="1" applyFill="1" applyBorder="1" applyAlignment="1" applyProtection="1">
      <alignment horizontal="center" vertical="center" wrapText="1"/>
      <protection locked="0"/>
    </xf>
    <xf numFmtId="0" fontId="23" fillId="14" borderId="14" xfId="0" applyFont="1" applyFill="1" applyBorder="1" applyAlignment="1" applyProtection="1">
      <alignment horizontal="center" vertical="center" wrapText="1"/>
      <protection locked="0"/>
    </xf>
    <xf numFmtId="0" fontId="45" fillId="15" borderId="1" xfId="0" applyFont="1" applyFill="1" applyBorder="1" applyAlignment="1">
      <alignment horizontal="center" vertical="center"/>
    </xf>
    <xf numFmtId="0" fontId="44" fillId="45" borderId="2" xfId="0" applyFont="1" applyFill="1" applyBorder="1" applyAlignment="1">
      <alignment horizontal="center" vertical="center"/>
    </xf>
    <xf numFmtId="0" fontId="44" fillId="45" borderId="12" xfId="0" applyFont="1" applyFill="1" applyBorder="1" applyAlignment="1">
      <alignment horizontal="center" vertical="center"/>
    </xf>
    <xf numFmtId="0" fontId="44" fillId="45" borderId="14" xfId="0" applyFont="1" applyFill="1" applyBorder="1" applyAlignment="1">
      <alignment horizontal="center" vertical="center"/>
    </xf>
    <xf numFmtId="0" fontId="33" fillId="49" borderId="4" xfId="0" applyFont="1" applyFill="1" applyBorder="1" applyAlignment="1">
      <alignment horizontal="center" vertical="center"/>
    </xf>
    <xf numFmtId="0" fontId="33" fillId="49" borderId="13" xfId="0" applyFont="1" applyFill="1" applyBorder="1" applyAlignment="1">
      <alignment horizontal="center" vertical="center"/>
    </xf>
    <xf numFmtId="0" fontId="33" fillId="49" borderId="6" xfId="0" applyFont="1" applyFill="1" applyBorder="1" applyAlignment="1">
      <alignment horizontal="center" vertical="center"/>
    </xf>
    <xf numFmtId="0" fontId="33" fillId="49" borderId="11" xfId="0" applyFont="1" applyFill="1" applyBorder="1" applyAlignment="1">
      <alignment horizontal="center" vertical="center"/>
    </xf>
    <xf numFmtId="0" fontId="36" fillId="49" borderId="0" xfId="0" applyFont="1" applyFill="1" applyAlignment="1">
      <alignment horizontal="center"/>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cellStyle name="Percent" xfId="57" builtinId="5"/>
  </cellStyles>
  <dxfs count="3163">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ont>
        <color theme="0"/>
      </font>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theme="0"/>
          </stop>
          <stop position="1">
            <color rgb="FFFFFF00"/>
          </stop>
        </gradientFill>
      </fill>
    </dxf>
    <dxf>
      <fill>
        <patternFill>
          <bgColor rgb="FFFFFF00"/>
        </patternFill>
      </fill>
    </dxf>
    <dxf>
      <fill>
        <patternFill>
          <bgColor theme="0"/>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ont>
        <color theme="0"/>
      </font>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patternType="solid">
          <fgColor auto="1"/>
          <bgColor rgb="FF00B05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numFmt numFmtId="0" formatCode="Genera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gradientFill degree="180">
          <stop position="0">
            <color rgb="FFFFFF00"/>
          </stop>
          <stop position="1">
            <color theme="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numFmt numFmtId="0" formatCode="General"/>
    </dxf>
    <dxf>
      <fill>
        <patternFill>
          <bgColor theme="1"/>
        </patternFill>
      </fill>
    </dxf>
    <dxf>
      <fill>
        <patternFill patternType="solid">
          <fgColor auto="1"/>
          <bgColor rgb="FF00B05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numFmt numFmtId="0" formatCode="Genera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patternType="solid">
          <fgColor auto="1"/>
          <bgColor rgb="FF00B050"/>
        </patternFill>
      </fill>
    </dxf>
    <dxf>
      <fill>
        <patternFill>
          <bgColor rgb="FFFFFF00"/>
        </patternFill>
      </fill>
    </dxf>
    <dxf>
      <fill>
        <patternFill>
          <bgColor theme="1"/>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bgColor rgb="FFFFFF00"/>
        </patternFill>
      </fill>
    </dxf>
    <dxf>
      <fill>
        <patternFill patternType="solid">
          <fgColor auto="1"/>
          <bgColor rgb="FF00B050"/>
        </patternFill>
      </fill>
    </dxf>
    <dxf>
      <font>
        <color rgb="FF006100"/>
      </font>
      <fill>
        <patternFill>
          <bgColor rgb="FFC6EFCE"/>
        </patternFill>
      </fill>
    </dxf>
    <dxf>
      <numFmt numFmtId="0" formatCode="General"/>
    </dxf>
    <dxf>
      <fill>
        <patternFill>
          <bgColor theme="0"/>
        </patternFill>
      </fill>
    </dxf>
    <dxf>
      <fill>
        <gradientFill degree="180">
          <stop position="0">
            <color rgb="FFFFFF00"/>
          </stop>
          <stop position="1">
            <color theme="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numFmt numFmtId="0" formatCode="Genera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ill>
        <gradientFill degree="180">
          <stop position="0">
            <color rgb="FFFFFF00"/>
          </stop>
          <stop position="1">
            <color theme="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patternType="solid">
          <fgColor auto="1"/>
          <bgColor rgb="FF00B050"/>
        </patternFill>
      </fill>
    </dxf>
    <dxf>
      <fill>
        <patternFill>
          <bgColor rgb="FFFFFF00"/>
        </patternFill>
      </fill>
    </dxf>
    <dxf>
      <fill>
        <patternFill>
          <bgColor theme="1"/>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theme="1"/>
        </patternFill>
      </fill>
    </dxf>
    <dxf>
      <numFmt numFmtId="0" formatCode="Genera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theme="1"/>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gradientFill degree="180">
          <stop position="0">
            <color theme="0"/>
          </stop>
          <stop position="1">
            <color rgb="FF00B050"/>
          </stop>
        </gradientFill>
      </fill>
    </dxf>
    <dxf>
      <font>
        <color theme="0"/>
      </font>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numFmt numFmtId="0" formatCode="Genera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numFmt numFmtId="0" formatCode="Genera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bgColor theme="1"/>
        </patternFill>
      </fill>
    </dxf>
    <dxf>
      <numFmt numFmtId="0" formatCode="General"/>
    </dxf>
    <dxf>
      <font>
        <color theme="0"/>
      </font>
    </dxf>
    <dxf>
      <fill>
        <gradientFill degree="180">
          <stop position="0">
            <color theme="0"/>
          </stop>
          <stop position="1">
            <color rgb="FF00B050"/>
          </stop>
        </gradientFill>
      </fill>
    </dxf>
    <dxf>
      <font>
        <color rgb="FF006100"/>
      </font>
      <fill>
        <patternFill>
          <bgColor rgb="FFC6EFCE"/>
        </pattern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gradientFill degree="180">
          <stop position="0">
            <color rgb="FFFFFF00"/>
          </stop>
          <stop position="1">
            <color theme="0"/>
          </stop>
        </gradient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theme="1"/>
        </patternFill>
      </fil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ill>
        <patternFill>
          <bgColor rgb="FFFFFF0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patternFill patternType="solid">
          <fgColor auto="1"/>
          <bgColor rgb="FF00B050"/>
        </patternFill>
      </fill>
    </dxf>
    <dxf>
      <fill>
        <gradientFill degree="180">
          <stop position="0">
            <color theme="0"/>
          </stop>
          <stop position="1">
            <color rgb="FF00B050"/>
          </stop>
        </gradientFill>
      </fill>
    </dxf>
    <dxf>
      <font>
        <color theme="0"/>
      </font>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numFmt numFmtId="0" formatCode="General"/>
    </dxf>
    <dxf>
      <fill>
        <patternFill patternType="solid">
          <fgColor auto="1"/>
          <bgColor rgb="FF00B050"/>
        </patternFill>
      </fill>
    </dxf>
    <dxf>
      <fill>
        <patternFill>
          <bgColor rgb="FFFFFF0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numFmt numFmtId="0" formatCode="General"/>
    </dxf>
    <dxf>
      <fill>
        <gradientFill degree="180">
          <stop position="0">
            <color theme="0"/>
          </stop>
          <stop position="1">
            <color rgb="FF00B050"/>
          </stop>
        </gradientFill>
      </fil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theme="0"/>
        </patternFill>
      </fill>
    </dxf>
    <dxf>
      <fill>
        <patternFill>
          <bgColor rgb="FFFFFF0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gradientFill degree="180">
          <stop position="0">
            <color rgb="FFFFFF00"/>
          </stop>
          <stop position="1">
            <color theme="0"/>
          </stop>
        </gradientFill>
      </fill>
    </dxf>
    <dxf>
      <fill>
        <patternFill>
          <bgColor theme="1"/>
        </patternFill>
      </fill>
    </dxf>
    <dxf>
      <fill>
        <patternFill>
          <bgColor rgb="FFFFFF00"/>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fill>
        <patternFill patternType="solid">
          <fgColor auto="1"/>
          <bgColor rgb="FF00B050"/>
        </patternFill>
      </fill>
    </dxf>
    <dxf>
      <fill>
        <patternFill>
          <bgColor theme="1"/>
        </patternFill>
      </fill>
    </dxf>
    <dxf>
      <numFmt numFmtId="0" formatCode="General"/>
    </dxf>
    <dxf>
      <fill>
        <patternFill>
          <bgColor theme="0"/>
        </patternFill>
      </fill>
    </dxf>
    <dxf>
      <fill>
        <gradientFill degree="180">
          <stop position="0">
            <color rgb="FFFFFF00"/>
          </stop>
          <stop position="1">
            <color theme="0"/>
          </stop>
        </gradient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s>
  <tableStyles count="0" defaultTableStyle="TableStyleMedium9" defaultPivotStyle="PivotStyleMedium4"/>
  <colors>
    <mruColors>
      <color rgb="FF079789"/>
      <color rgb="FFD5E3BB"/>
      <color rgb="FFC9E7A7"/>
      <color rgb="FFF6C12A"/>
      <color rgb="FF0AD4C1"/>
      <color rgb="FFE6A21A"/>
      <color rgb="FFBB700D"/>
      <color rgb="FF00CC66"/>
      <color rgb="FFACF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002060"/>
                </a:solidFill>
              </a:rPr>
              <a:t>APC </a:t>
            </a:r>
          </a:p>
          <a:p>
            <a:pPr>
              <a:defRPr/>
            </a:pPr>
            <a:r>
              <a:rPr lang="en-US" sz="1200">
                <a:solidFill>
                  <a:srgbClr val="002060"/>
                </a:solidFill>
              </a:rPr>
              <a:t>Score</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3"/>
          <c:order val="3"/>
          <c:tx>
            <c:strRef>
              <c:f>'APC Dashboard'!$G$5</c:f>
              <c:strCache>
                <c:ptCount val="1"/>
                <c:pt idx="0">
                  <c:v>APC.04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3-6F60-4DDD-B715-EAADD89B7D62}"/>
            </c:ext>
          </c:extLst>
        </c:ser>
        <c:ser>
          <c:idx val="4"/>
          <c:order val="4"/>
          <c:tx>
            <c:strRef>
              <c:f>'APC Dashboard'!$H$5</c:f>
              <c:strCache>
                <c:ptCount val="1"/>
                <c:pt idx="0">
                  <c:v>APC.05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Dashboard'!$H$6</c:f>
              <c:numCache>
                <c:formatCode>0%</c:formatCode>
                <c:ptCount val="1"/>
                <c:pt idx="0">
                  <c:v>0</c:v>
                </c:pt>
              </c:numCache>
            </c:numRef>
          </c:val>
          <c:extLst>
            <c:ext xmlns:c16="http://schemas.microsoft.com/office/drawing/2014/chart" uri="{C3380CC4-5D6E-409C-BE32-E72D297353CC}">
              <c16:uniqueId val="{00000004-6F60-4DDD-B715-EAADD89B7D62}"/>
            </c:ext>
          </c:extLst>
        </c:ser>
        <c:ser>
          <c:idx val="5"/>
          <c:order val="5"/>
          <c:tx>
            <c:strRef>
              <c:f>'APC Dashboard'!$I$5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Dashboard'!$I$6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barChart>
      <c:catAx>
        <c:axId val="790131152"/>
        <c:scaling>
          <c:orientation val="minMax"/>
        </c:scaling>
        <c:delete val="1"/>
        <c:axPos val="b"/>
        <c:numFmt formatCode="General" sourceLinked="1"/>
        <c:majorTickMark val="none"/>
        <c:minorTickMark val="none"/>
        <c:tickLblPos val="nextTo"/>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rgbClr val="002060"/>
                </a:solidFill>
              </a:rPr>
              <a:t>TPR Scoring</a:t>
            </a:r>
          </a:p>
        </c:rich>
      </c:tx>
      <c:overlay val="0"/>
      <c:spPr>
        <a:solidFill>
          <a:schemeClr val="accent3">
            <a:lumMod val="40000"/>
            <a:lumOff val="6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'TPR Dash board'!$D$5</c:f>
              <c:strCache>
                <c:ptCount val="1"/>
                <c:pt idx="0">
                  <c:v>TPR.01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board'!$D$6</c:f>
              <c:numCache>
                <c:formatCode>0%</c:formatCode>
                <c:ptCount val="1"/>
                <c:pt idx="0">
                  <c:v>0</c:v>
                </c:pt>
              </c:numCache>
            </c:numRef>
          </c:val>
          <c:extLst>
            <c:ext xmlns:c16="http://schemas.microsoft.com/office/drawing/2014/chart" uri="{C3380CC4-5D6E-409C-BE32-E72D297353CC}">
              <c16:uniqueId val="{00000000-3148-45C0-B89E-74509F42BE96}"/>
            </c:ext>
          </c:extLst>
        </c:ser>
        <c:ser>
          <c:idx val="1"/>
          <c:order val="1"/>
          <c:tx>
            <c:strRef>
              <c:f>'TPR Dash board'!$E$5</c:f>
              <c:strCache>
                <c:ptCount val="1"/>
                <c:pt idx="0">
                  <c:v>TPR.02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board'!$E$6</c:f>
              <c:numCache>
                <c:formatCode>0%</c:formatCode>
                <c:ptCount val="1"/>
                <c:pt idx="0">
                  <c:v>0</c:v>
                </c:pt>
              </c:numCache>
            </c:numRef>
          </c:val>
          <c:extLst>
            <c:ext xmlns:c16="http://schemas.microsoft.com/office/drawing/2014/chart" uri="{C3380CC4-5D6E-409C-BE32-E72D297353CC}">
              <c16:uniqueId val="{00000001-3148-45C0-B89E-74509F42BE96}"/>
            </c:ext>
          </c:extLst>
        </c:ser>
        <c:ser>
          <c:idx val="2"/>
          <c:order val="2"/>
          <c:tx>
            <c:strRef>
              <c:f>'TPR Dash board'!$F$5</c:f>
              <c:strCache>
                <c:ptCount val="1"/>
                <c:pt idx="0">
                  <c:v>TPR.03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board'!$F$6</c:f>
              <c:numCache>
                <c:formatCode>0%</c:formatCode>
                <c:ptCount val="1"/>
                <c:pt idx="0">
                  <c:v>0</c:v>
                </c:pt>
              </c:numCache>
            </c:numRef>
          </c:val>
          <c:extLst>
            <c:ext xmlns:c16="http://schemas.microsoft.com/office/drawing/2014/chart" uri="{C3380CC4-5D6E-409C-BE32-E72D297353CC}">
              <c16:uniqueId val="{00000002-3148-45C0-B89E-74509F42BE96}"/>
            </c:ext>
          </c:extLst>
        </c:ser>
        <c:ser>
          <c:idx val="3"/>
          <c:order val="3"/>
          <c:tx>
            <c:strRef>
              <c:f>'TPR Dash board'!$G$5</c:f>
              <c:strCache>
                <c:ptCount val="1"/>
                <c:pt idx="0">
                  <c:v>TPR.04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board'!$G$6</c:f>
              <c:numCache>
                <c:formatCode>0%</c:formatCode>
                <c:ptCount val="1"/>
                <c:pt idx="0">
                  <c:v>0</c:v>
                </c:pt>
              </c:numCache>
            </c:numRef>
          </c:val>
          <c:extLst>
            <c:ext xmlns:c16="http://schemas.microsoft.com/office/drawing/2014/chart" uri="{C3380CC4-5D6E-409C-BE32-E72D297353CC}">
              <c16:uniqueId val="{00000003-3148-45C0-B89E-74509F42BE96}"/>
            </c:ext>
          </c:extLst>
        </c:ser>
        <c:ser>
          <c:idx val="4"/>
          <c:order val="4"/>
          <c:tx>
            <c:strRef>
              <c:f>'TPR Dash board'!$H$5</c:f>
              <c:strCache>
                <c:ptCount val="1"/>
                <c:pt idx="0">
                  <c:v>TPR.05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board'!$H$6</c:f>
              <c:numCache>
                <c:formatCode>0%</c:formatCode>
                <c:ptCount val="1"/>
                <c:pt idx="0">
                  <c:v>0</c:v>
                </c:pt>
              </c:numCache>
            </c:numRef>
          </c:val>
          <c:extLst>
            <c:ext xmlns:c16="http://schemas.microsoft.com/office/drawing/2014/chart" uri="{C3380CC4-5D6E-409C-BE32-E72D297353CC}">
              <c16:uniqueId val="{00000004-3148-45C0-B89E-74509F42BE96}"/>
            </c:ext>
          </c:extLst>
        </c:ser>
        <c:ser>
          <c:idx val="5"/>
          <c:order val="5"/>
          <c:tx>
            <c:strRef>
              <c:f>'TPR Dash board'!$I$5</c:f>
              <c:strCache>
                <c:ptCount val="1"/>
                <c:pt idx="0">
                  <c:v>TPR.06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board'!$I$6</c:f>
              <c:numCache>
                <c:formatCode>0%</c:formatCode>
                <c:ptCount val="1"/>
                <c:pt idx="0">
                  <c:v>0</c:v>
                </c:pt>
              </c:numCache>
            </c:numRef>
          </c:val>
          <c:extLst>
            <c:ext xmlns:c16="http://schemas.microsoft.com/office/drawing/2014/chart" uri="{C3380CC4-5D6E-409C-BE32-E72D297353CC}">
              <c16:uniqueId val="{00000005-3148-45C0-B89E-74509F42BE96}"/>
            </c:ext>
          </c:extLst>
        </c:ser>
        <c:ser>
          <c:idx val="6"/>
          <c:order val="6"/>
          <c:tx>
            <c:strRef>
              <c:f>'TPR Dash board'!$J$5</c:f>
              <c:strCache>
                <c:ptCount val="1"/>
                <c:pt idx="0">
                  <c:v>TPR.07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board'!$J$6</c:f>
              <c:numCache>
                <c:formatCode>0%</c:formatCode>
                <c:ptCount val="1"/>
                <c:pt idx="0">
                  <c:v>0</c:v>
                </c:pt>
              </c:numCache>
            </c:numRef>
          </c:val>
          <c:extLst>
            <c:ext xmlns:c16="http://schemas.microsoft.com/office/drawing/2014/chart" uri="{C3380CC4-5D6E-409C-BE32-E72D297353CC}">
              <c16:uniqueId val="{00000006-3148-45C0-B89E-74509F42BE96}"/>
            </c:ext>
          </c:extLst>
        </c:ser>
        <c:ser>
          <c:idx val="7"/>
          <c:order val="7"/>
          <c:tx>
            <c:strRef>
              <c:f>'TPR Dash board'!$K$5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'TPR Dash board'!$K$6</c:f>
              <c:numCache>
                <c:formatCode>0%</c:formatCode>
                <c:ptCount val="1"/>
                <c:pt idx="0">
                  <c:v>0</c:v>
                </c:pt>
              </c:numCache>
            </c:numRef>
          </c:val>
          <c:extLst>
            <c:ext xmlns:c16="http://schemas.microsoft.com/office/drawing/2014/chart" uri="{C3380CC4-5D6E-409C-BE32-E72D297353CC}">
              <c16:uniqueId val="{00000007-3148-45C0-B89E-74509F42BE96}"/>
            </c:ext>
          </c:extLst>
        </c:ser>
        <c:dLbls>
          <c:showLegendKey val="0"/>
          <c:showVal val="0"/>
          <c:showCatName val="0"/>
          <c:showSerName val="0"/>
          <c:showPercent val="0"/>
          <c:showBubbleSize val="0"/>
        </c:dLbls>
        <c:gapWidth val="219"/>
        <c:overlap val="-27"/>
        <c:axId val="1936113007"/>
        <c:axId val="1936116335"/>
      </c:barChart>
      <c:catAx>
        <c:axId val="193611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6116335"/>
        <c:crosses val="autoZero"/>
        <c:auto val="1"/>
        <c:lblAlgn val="ctr"/>
        <c:lblOffset val="100"/>
        <c:noMultiLvlLbl val="0"/>
      </c:catAx>
      <c:valAx>
        <c:axId val="1936116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936113007"/>
        <c:crosses val="autoZero"/>
        <c:crossBetween val="between"/>
      </c:valAx>
      <c:spPr>
        <a:noFill/>
        <a:ln>
          <a:noFill/>
        </a:ln>
        <a:effectLst/>
      </c:spPr>
    </c:plotArea>
    <c:legend>
      <c:legendPos val="b"/>
      <c:layout>
        <c:manualLayout>
          <c:xMode val="edge"/>
          <c:yMode val="edge"/>
          <c:x val="0.13264306247320115"/>
          <c:y val="0.87848542836527899"/>
          <c:w val="0.77067216751150713"/>
          <c:h val="8.9642061674561596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rPr>
              <a:t>TEX Scoring</a:t>
            </a:r>
          </a:p>
        </c:rich>
      </c:tx>
      <c:layout>
        <c:manualLayout>
          <c:xMode val="edge"/>
          <c:yMode val="edge"/>
          <c:x val="0.41745723943890045"/>
          <c:y val="5.6021538080272167E-3"/>
        </c:manualLayout>
      </c:layout>
      <c:overlay val="0"/>
      <c:spPr>
        <a:solidFill>
          <a:schemeClr val="accent2">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'TEX Dash boared'!$D$5</c:f>
              <c:strCache>
                <c:ptCount val="1"/>
                <c:pt idx="0">
                  <c:v>TEX.01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boared'!$D$6</c:f>
              <c:numCache>
                <c:formatCode>0%</c:formatCode>
                <c:ptCount val="1"/>
                <c:pt idx="0">
                  <c:v>0</c:v>
                </c:pt>
              </c:numCache>
            </c:numRef>
          </c:val>
          <c:extLst>
            <c:ext xmlns:c16="http://schemas.microsoft.com/office/drawing/2014/chart" uri="{C3380CC4-5D6E-409C-BE32-E72D297353CC}">
              <c16:uniqueId val="{00000000-2F3E-4AFC-9C69-67D86D3736D2}"/>
            </c:ext>
          </c:extLst>
        </c:ser>
        <c:ser>
          <c:idx val="1"/>
          <c:order val="1"/>
          <c:tx>
            <c:strRef>
              <c:f>'TEX Dash boared'!$E$5</c:f>
              <c:strCache>
                <c:ptCount val="1"/>
                <c:pt idx="0">
                  <c:v>TEX.02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boared'!$E$6</c:f>
              <c:numCache>
                <c:formatCode>0%</c:formatCode>
                <c:ptCount val="1"/>
                <c:pt idx="0">
                  <c:v>0</c:v>
                </c:pt>
              </c:numCache>
            </c:numRef>
          </c:val>
          <c:extLst>
            <c:ext xmlns:c16="http://schemas.microsoft.com/office/drawing/2014/chart" uri="{C3380CC4-5D6E-409C-BE32-E72D297353CC}">
              <c16:uniqueId val="{00000001-2F3E-4AFC-9C69-67D86D3736D2}"/>
            </c:ext>
          </c:extLst>
        </c:ser>
        <c:ser>
          <c:idx val="2"/>
          <c:order val="2"/>
          <c:tx>
            <c:strRef>
              <c:f>'TEX Dash boared'!$F$5</c:f>
              <c:strCache>
                <c:ptCount val="1"/>
                <c:pt idx="0">
                  <c:v>TEX.03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boared'!$F$6</c:f>
              <c:numCache>
                <c:formatCode>0%</c:formatCode>
                <c:ptCount val="1"/>
                <c:pt idx="0">
                  <c:v>0</c:v>
                </c:pt>
              </c:numCache>
            </c:numRef>
          </c:val>
          <c:extLst>
            <c:ext xmlns:c16="http://schemas.microsoft.com/office/drawing/2014/chart" uri="{C3380CC4-5D6E-409C-BE32-E72D297353CC}">
              <c16:uniqueId val="{00000002-2F3E-4AFC-9C69-67D86D3736D2}"/>
            </c:ext>
          </c:extLst>
        </c:ser>
        <c:ser>
          <c:idx val="3"/>
          <c:order val="3"/>
          <c:tx>
            <c:strRef>
              <c:f>'TEX Dash boared'!$G$5</c:f>
              <c:strCache>
                <c:ptCount val="1"/>
                <c:pt idx="0">
                  <c:v>TEX.04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boared'!$G$6</c:f>
              <c:numCache>
                <c:formatCode>0%</c:formatCode>
                <c:ptCount val="1"/>
                <c:pt idx="0">
                  <c:v>0</c:v>
                </c:pt>
              </c:numCache>
            </c:numRef>
          </c:val>
          <c:extLst>
            <c:ext xmlns:c16="http://schemas.microsoft.com/office/drawing/2014/chart" uri="{C3380CC4-5D6E-409C-BE32-E72D297353CC}">
              <c16:uniqueId val="{00000003-2F3E-4AFC-9C69-67D86D3736D2}"/>
            </c:ext>
          </c:extLst>
        </c:ser>
        <c:ser>
          <c:idx val="4"/>
          <c:order val="4"/>
          <c:tx>
            <c:strRef>
              <c:f>'TEX Dash boared'!$H$5</c:f>
              <c:strCache>
                <c:ptCount val="1"/>
                <c:pt idx="0">
                  <c:v>TEX.05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boared'!$H$6</c:f>
              <c:numCache>
                <c:formatCode>0%</c:formatCode>
                <c:ptCount val="1"/>
                <c:pt idx="0">
                  <c:v>0</c:v>
                </c:pt>
              </c:numCache>
            </c:numRef>
          </c:val>
          <c:extLst>
            <c:ext xmlns:c16="http://schemas.microsoft.com/office/drawing/2014/chart" uri="{C3380CC4-5D6E-409C-BE32-E72D297353CC}">
              <c16:uniqueId val="{00000004-2F3E-4AFC-9C69-67D86D3736D2}"/>
            </c:ext>
          </c:extLst>
        </c:ser>
        <c:ser>
          <c:idx val="5"/>
          <c:order val="5"/>
          <c:tx>
            <c:strRef>
              <c:f>'TEX Dash boared'!$I$5</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'TEX Dash boared'!$I$6</c:f>
              <c:numCache>
                <c:formatCode>0%</c:formatCode>
                <c:ptCount val="1"/>
                <c:pt idx="0">
                  <c:v>0</c:v>
                </c:pt>
              </c:numCache>
            </c:numRef>
          </c:val>
          <c:extLst>
            <c:ext xmlns:c16="http://schemas.microsoft.com/office/drawing/2014/chart" uri="{C3380CC4-5D6E-409C-BE32-E72D297353CC}">
              <c16:uniqueId val="{00000005-2F3E-4AFC-9C69-67D86D3736D2}"/>
            </c:ext>
          </c:extLst>
        </c:ser>
        <c:dLbls>
          <c:showLegendKey val="0"/>
          <c:showVal val="0"/>
          <c:showCatName val="0"/>
          <c:showSerName val="0"/>
          <c:showPercent val="0"/>
          <c:showBubbleSize val="0"/>
        </c:dLbls>
        <c:gapWidth val="219"/>
        <c:overlap val="-27"/>
        <c:axId val="1936116751"/>
        <c:axId val="1936106767"/>
      </c:barChart>
      <c:catAx>
        <c:axId val="1936116751"/>
        <c:scaling>
          <c:orientation val="minMax"/>
        </c:scaling>
        <c:delete val="1"/>
        <c:axPos val="b"/>
        <c:numFmt formatCode="General" sourceLinked="1"/>
        <c:majorTickMark val="none"/>
        <c:minorTickMark val="none"/>
        <c:tickLblPos val="nextTo"/>
        <c:crossAx val="1936106767"/>
        <c:crosses val="autoZero"/>
        <c:auto val="1"/>
        <c:lblAlgn val="ctr"/>
        <c:lblOffset val="100"/>
        <c:noMultiLvlLbl val="0"/>
      </c:catAx>
      <c:valAx>
        <c:axId val="193610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936116751"/>
        <c:crosses val="autoZero"/>
        <c:crossBetween val="between"/>
      </c:valAx>
      <c:spPr>
        <a:noFill/>
        <a:ln>
          <a:noFill/>
        </a:ln>
        <a:effectLst/>
      </c:spPr>
    </c:plotArea>
    <c:legend>
      <c:legendPos val="b"/>
      <c:layout>
        <c:manualLayout>
          <c:xMode val="edge"/>
          <c:yMode val="edge"/>
          <c:x val="0.13169573695033723"/>
          <c:y val="0.87184807781380269"/>
          <c:w val="0.79245003711477879"/>
          <c:h val="9.453847680804605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TEQ Scoring</a:t>
            </a:r>
          </a:p>
        </c:rich>
      </c:tx>
      <c:layout>
        <c:manualLayout>
          <c:xMode val="edge"/>
          <c:yMode val="edge"/>
          <c:x val="0.46246120170851568"/>
          <c:y val="3.3472788643499868E-2"/>
        </c:manualLayout>
      </c:layout>
      <c:overlay val="0"/>
      <c:spPr>
        <a:solidFill>
          <a:schemeClr val="accent3">
            <a:lumMod val="40000"/>
            <a:lumOff val="60000"/>
          </a:schemeClr>
        </a:solid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barChart>
        <c:barDir val="col"/>
        <c:grouping val="clustered"/>
        <c:varyColors val="0"/>
        <c:ser>
          <c:idx val="0"/>
          <c:order val="0"/>
          <c:tx>
            <c:strRef>
              <c:f>'TEQ Dash boared'!$D$5</c:f>
              <c:strCache>
                <c:ptCount val="1"/>
                <c:pt idx="0">
                  <c:v>TEQ.01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boared'!$D$6</c:f>
              <c:numCache>
                <c:formatCode>0%</c:formatCode>
                <c:ptCount val="1"/>
                <c:pt idx="0">
                  <c:v>0</c:v>
                </c:pt>
              </c:numCache>
            </c:numRef>
          </c:val>
          <c:extLst>
            <c:ext xmlns:c16="http://schemas.microsoft.com/office/drawing/2014/chart" uri="{C3380CC4-5D6E-409C-BE32-E72D297353CC}">
              <c16:uniqueId val="{00000000-C725-4C1D-A3C8-812A3F739D6C}"/>
            </c:ext>
          </c:extLst>
        </c:ser>
        <c:ser>
          <c:idx val="1"/>
          <c:order val="1"/>
          <c:tx>
            <c:strRef>
              <c:f>'TEQ Dash boared'!$E$5</c:f>
              <c:strCache>
                <c:ptCount val="1"/>
                <c:pt idx="0">
                  <c:v>TEQ.02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boared'!$E$6</c:f>
              <c:numCache>
                <c:formatCode>0%</c:formatCode>
                <c:ptCount val="1"/>
                <c:pt idx="0">
                  <c:v>0</c:v>
                </c:pt>
              </c:numCache>
            </c:numRef>
          </c:val>
          <c:extLst>
            <c:ext xmlns:c16="http://schemas.microsoft.com/office/drawing/2014/chart" uri="{C3380CC4-5D6E-409C-BE32-E72D297353CC}">
              <c16:uniqueId val="{00000001-C725-4C1D-A3C8-812A3F739D6C}"/>
            </c:ext>
          </c:extLst>
        </c:ser>
        <c:ser>
          <c:idx val="2"/>
          <c:order val="2"/>
          <c:tx>
            <c:strRef>
              <c:f>'TEQ Dash boared'!$F$5</c:f>
              <c:strCache>
                <c:ptCount val="1"/>
                <c:pt idx="0">
                  <c:v>TEQ.03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boared'!$F$6</c:f>
              <c:numCache>
                <c:formatCode>0%</c:formatCode>
                <c:ptCount val="1"/>
                <c:pt idx="0">
                  <c:v>0</c:v>
                </c:pt>
              </c:numCache>
            </c:numRef>
          </c:val>
          <c:extLst>
            <c:ext xmlns:c16="http://schemas.microsoft.com/office/drawing/2014/chart" uri="{C3380CC4-5D6E-409C-BE32-E72D297353CC}">
              <c16:uniqueId val="{00000002-C725-4C1D-A3C8-812A3F739D6C}"/>
            </c:ext>
          </c:extLst>
        </c:ser>
        <c:ser>
          <c:idx val="3"/>
          <c:order val="3"/>
          <c:tx>
            <c:strRef>
              <c:f>'TEQ Dash boared'!$G$5</c:f>
              <c:strCache>
                <c:ptCount val="1"/>
                <c:pt idx="0">
                  <c:v>TEQ.04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boared'!$G$6</c:f>
              <c:numCache>
                <c:formatCode>0%</c:formatCode>
                <c:ptCount val="1"/>
                <c:pt idx="0">
                  <c:v>0</c:v>
                </c:pt>
              </c:numCache>
            </c:numRef>
          </c:val>
          <c:extLst>
            <c:ext xmlns:c16="http://schemas.microsoft.com/office/drawing/2014/chart" uri="{C3380CC4-5D6E-409C-BE32-E72D297353CC}">
              <c16:uniqueId val="{00000003-C725-4C1D-A3C8-812A3F739D6C}"/>
            </c:ext>
          </c:extLst>
        </c:ser>
        <c:ser>
          <c:idx val="4"/>
          <c:order val="4"/>
          <c:tx>
            <c:strRef>
              <c:f>'TEQ Dash boared'!$H$5</c:f>
              <c:strCache>
                <c:ptCount val="1"/>
                <c:pt idx="0">
                  <c:v>TEQ.05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boared'!$H$6</c:f>
              <c:numCache>
                <c:formatCode>0%</c:formatCode>
                <c:ptCount val="1"/>
                <c:pt idx="0">
                  <c:v>0</c:v>
                </c:pt>
              </c:numCache>
            </c:numRef>
          </c:val>
          <c:extLst>
            <c:ext xmlns:c16="http://schemas.microsoft.com/office/drawing/2014/chart" uri="{C3380CC4-5D6E-409C-BE32-E72D297353CC}">
              <c16:uniqueId val="{00000004-C725-4C1D-A3C8-812A3F739D6C}"/>
            </c:ext>
          </c:extLst>
        </c:ser>
        <c:ser>
          <c:idx val="5"/>
          <c:order val="5"/>
          <c:tx>
            <c:strRef>
              <c:f>'TEQ Dash boared'!$I$5</c:f>
              <c:strCache>
                <c:ptCount val="1"/>
                <c:pt idx="0">
                  <c:v>TEQ.06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boared'!$I$6</c:f>
              <c:numCache>
                <c:formatCode>0%</c:formatCode>
                <c:ptCount val="1"/>
                <c:pt idx="0">
                  <c:v>0</c:v>
                </c:pt>
              </c:numCache>
            </c:numRef>
          </c:val>
          <c:extLst>
            <c:ext xmlns:c16="http://schemas.microsoft.com/office/drawing/2014/chart" uri="{C3380CC4-5D6E-409C-BE32-E72D297353CC}">
              <c16:uniqueId val="{00000005-C725-4C1D-A3C8-812A3F739D6C}"/>
            </c:ext>
          </c:extLst>
        </c:ser>
        <c:ser>
          <c:idx val="6"/>
          <c:order val="6"/>
          <c:tx>
            <c:strRef>
              <c:f>'TEQ Dash boared'!$J$5</c:f>
              <c:strCache>
                <c:ptCount val="1"/>
                <c:pt idx="0">
                  <c:v>TEQ.07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boared'!$J$6</c:f>
              <c:numCache>
                <c:formatCode>0%</c:formatCode>
                <c:ptCount val="1"/>
                <c:pt idx="0">
                  <c:v>0</c:v>
                </c:pt>
              </c:numCache>
            </c:numRef>
          </c:val>
          <c:extLst>
            <c:ext xmlns:c16="http://schemas.microsoft.com/office/drawing/2014/chart" uri="{C3380CC4-5D6E-409C-BE32-E72D297353CC}">
              <c16:uniqueId val="{00000006-C725-4C1D-A3C8-812A3F739D6C}"/>
            </c:ext>
          </c:extLst>
        </c:ser>
        <c:ser>
          <c:idx val="7"/>
          <c:order val="7"/>
          <c:tx>
            <c:strRef>
              <c:f>'TEQ Dash boared'!$K$5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'TEQ Dash boared'!$K$6</c:f>
              <c:numCache>
                <c:formatCode>0%</c:formatCode>
                <c:ptCount val="1"/>
                <c:pt idx="0">
                  <c:v>0</c:v>
                </c:pt>
              </c:numCache>
            </c:numRef>
          </c:val>
          <c:extLst>
            <c:ext xmlns:c16="http://schemas.microsoft.com/office/drawing/2014/chart" uri="{C3380CC4-5D6E-409C-BE32-E72D297353CC}">
              <c16:uniqueId val="{00000007-C725-4C1D-A3C8-812A3F739D6C}"/>
            </c:ext>
          </c:extLst>
        </c:ser>
        <c:dLbls>
          <c:showLegendKey val="0"/>
          <c:showVal val="0"/>
          <c:showCatName val="0"/>
          <c:showSerName val="0"/>
          <c:showPercent val="0"/>
          <c:showBubbleSize val="0"/>
        </c:dLbls>
        <c:gapWidth val="219"/>
        <c:overlap val="-27"/>
        <c:axId val="1886115343"/>
        <c:axId val="1886102031"/>
      </c:barChart>
      <c:catAx>
        <c:axId val="1886115343"/>
        <c:scaling>
          <c:orientation val="minMax"/>
        </c:scaling>
        <c:delete val="1"/>
        <c:axPos val="b"/>
        <c:numFmt formatCode="General" sourceLinked="1"/>
        <c:majorTickMark val="none"/>
        <c:minorTickMark val="none"/>
        <c:tickLblPos val="nextTo"/>
        <c:crossAx val="1886102031"/>
        <c:crosses val="autoZero"/>
        <c:auto val="1"/>
        <c:lblAlgn val="ctr"/>
        <c:lblOffset val="100"/>
        <c:noMultiLvlLbl val="0"/>
      </c:catAx>
      <c:valAx>
        <c:axId val="188610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886115343"/>
        <c:crosses val="autoZero"/>
        <c:crossBetween val="between"/>
      </c:valAx>
      <c:spPr>
        <a:noFill/>
        <a:ln>
          <a:noFill/>
        </a:ln>
        <a:effectLst/>
      </c:spPr>
    </c:plotArea>
    <c:legend>
      <c:legendPos val="b"/>
      <c:layout>
        <c:manualLayout>
          <c:xMode val="edge"/>
          <c:yMode val="edge"/>
          <c:x val="0.11532460760285759"/>
          <c:y val="0.87944601786436771"/>
          <c:w val="0.791425724102368"/>
          <c:h val="8.893342877594846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TOP Scoring</a:t>
            </a:r>
          </a:p>
        </c:rich>
      </c:tx>
      <c:overlay val="0"/>
      <c:spPr>
        <a:solidFill>
          <a:schemeClr val="accent3">
            <a:lumMod val="40000"/>
            <a:lumOff val="6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'TPO Dash boared'!$D$5</c:f>
              <c:strCache>
                <c:ptCount val="1"/>
                <c:pt idx="0">
                  <c:v>TPO.01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boared'!$D$6</c:f>
              <c:numCache>
                <c:formatCode>0%</c:formatCode>
                <c:ptCount val="1"/>
                <c:pt idx="0">
                  <c:v>0</c:v>
                </c:pt>
              </c:numCache>
            </c:numRef>
          </c:val>
          <c:extLst>
            <c:ext xmlns:c16="http://schemas.microsoft.com/office/drawing/2014/chart" uri="{C3380CC4-5D6E-409C-BE32-E72D297353CC}">
              <c16:uniqueId val="{00000000-BF92-4C5E-8022-A2C71D4D6BF5}"/>
            </c:ext>
          </c:extLst>
        </c:ser>
        <c:ser>
          <c:idx val="1"/>
          <c:order val="1"/>
          <c:tx>
            <c:strRef>
              <c:f>'TPO Dash boared'!$E$5</c:f>
              <c:strCache>
                <c:ptCount val="1"/>
                <c:pt idx="0">
                  <c:v>TPO.02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boared'!$E$6</c:f>
              <c:numCache>
                <c:formatCode>0%</c:formatCode>
                <c:ptCount val="1"/>
                <c:pt idx="0">
                  <c:v>0</c:v>
                </c:pt>
              </c:numCache>
            </c:numRef>
          </c:val>
          <c:extLst>
            <c:ext xmlns:c16="http://schemas.microsoft.com/office/drawing/2014/chart" uri="{C3380CC4-5D6E-409C-BE32-E72D297353CC}">
              <c16:uniqueId val="{00000001-BF92-4C5E-8022-A2C71D4D6BF5}"/>
            </c:ext>
          </c:extLst>
        </c:ser>
        <c:ser>
          <c:idx val="2"/>
          <c:order val="2"/>
          <c:tx>
            <c:strRef>
              <c:f>'TPO Dash boared'!$F$5</c:f>
              <c:strCache>
                <c:ptCount val="1"/>
                <c:pt idx="0">
                  <c:v>TPO.03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boared'!$F$6</c:f>
              <c:numCache>
                <c:formatCode>0%</c:formatCode>
                <c:ptCount val="1"/>
                <c:pt idx="0">
                  <c:v>0</c:v>
                </c:pt>
              </c:numCache>
            </c:numRef>
          </c:val>
          <c:extLst>
            <c:ext xmlns:c16="http://schemas.microsoft.com/office/drawing/2014/chart" uri="{C3380CC4-5D6E-409C-BE32-E72D297353CC}">
              <c16:uniqueId val="{00000002-BF92-4C5E-8022-A2C71D4D6BF5}"/>
            </c:ext>
          </c:extLst>
        </c:ser>
        <c:ser>
          <c:idx val="3"/>
          <c:order val="3"/>
          <c:tx>
            <c:strRef>
              <c:f>'TPO Dash boared'!$G$5</c:f>
              <c:strCache>
                <c:ptCount val="1"/>
                <c:pt idx="0">
                  <c:v>TPO.04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boared'!$G$6</c:f>
              <c:numCache>
                <c:formatCode>0%</c:formatCode>
                <c:ptCount val="1"/>
                <c:pt idx="0">
                  <c:v>0</c:v>
                </c:pt>
              </c:numCache>
            </c:numRef>
          </c:val>
          <c:extLst>
            <c:ext xmlns:c16="http://schemas.microsoft.com/office/drawing/2014/chart" uri="{C3380CC4-5D6E-409C-BE32-E72D297353CC}">
              <c16:uniqueId val="{00000003-BF92-4C5E-8022-A2C71D4D6BF5}"/>
            </c:ext>
          </c:extLst>
        </c:ser>
        <c:ser>
          <c:idx val="4"/>
          <c:order val="4"/>
          <c:tx>
            <c:strRef>
              <c:f>'TPO Dash boared'!$H$5</c:f>
              <c:strCache>
                <c:ptCount val="1"/>
                <c:pt idx="0">
                  <c:v>TPO.05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boared'!$H$6</c:f>
              <c:numCache>
                <c:formatCode>0%</c:formatCode>
                <c:ptCount val="1"/>
                <c:pt idx="0">
                  <c:v>0</c:v>
                </c:pt>
              </c:numCache>
            </c:numRef>
          </c:val>
          <c:extLst>
            <c:ext xmlns:c16="http://schemas.microsoft.com/office/drawing/2014/chart" uri="{C3380CC4-5D6E-409C-BE32-E72D297353CC}">
              <c16:uniqueId val="{00000004-BF92-4C5E-8022-A2C71D4D6BF5}"/>
            </c:ext>
          </c:extLst>
        </c:ser>
        <c:ser>
          <c:idx val="5"/>
          <c:order val="5"/>
          <c:tx>
            <c:strRef>
              <c:f>'TPO Dash boared'!$I$5</c:f>
              <c:strCache>
                <c:ptCount val="1"/>
                <c:pt idx="0">
                  <c:v>TPO.06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boared'!$I$6</c:f>
              <c:numCache>
                <c:formatCode>0%</c:formatCode>
                <c:ptCount val="1"/>
                <c:pt idx="0">
                  <c:v>0</c:v>
                </c:pt>
              </c:numCache>
            </c:numRef>
          </c:val>
          <c:extLst>
            <c:ext xmlns:c16="http://schemas.microsoft.com/office/drawing/2014/chart" uri="{C3380CC4-5D6E-409C-BE32-E72D297353CC}">
              <c16:uniqueId val="{00000005-BF92-4C5E-8022-A2C71D4D6BF5}"/>
            </c:ext>
          </c:extLst>
        </c:ser>
        <c:ser>
          <c:idx val="6"/>
          <c:order val="6"/>
          <c:tx>
            <c:strRef>
              <c:f>'TPO Dash boared'!$J$5</c:f>
              <c:strCache>
                <c:ptCount val="1"/>
                <c:pt idx="0">
                  <c:v>TPO.07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boared'!$J$6</c:f>
              <c:numCache>
                <c:formatCode>0%</c:formatCode>
                <c:ptCount val="1"/>
                <c:pt idx="0">
                  <c:v>0</c:v>
                </c:pt>
              </c:numCache>
            </c:numRef>
          </c:val>
          <c:extLst>
            <c:ext xmlns:c16="http://schemas.microsoft.com/office/drawing/2014/chart" uri="{C3380CC4-5D6E-409C-BE32-E72D297353CC}">
              <c16:uniqueId val="{00000006-BF92-4C5E-8022-A2C71D4D6BF5}"/>
            </c:ext>
          </c:extLst>
        </c:ser>
        <c:ser>
          <c:idx val="7"/>
          <c:order val="7"/>
          <c:tx>
            <c:strRef>
              <c:f>'TPO Dash boared'!$K$5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'TPO Dash boared'!$K$6</c:f>
              <c:numCache>
                <c:formatCode>0%</c:formatCode>
                <c:ptCount val="1"/>
                <c:pt idx="0">
                  <c:v>0</c:v>
                </c:pt>
              </c:numCache>
            </c:numRef>
          </c:val>
          <c:extLst>
            <c:ext xmlns:c16="http://schemas.microsoft.com/office/drawing/2014/chart" uri="{C3380CC4-5D6E-409C-BE32-E72D297353CC}">
              <c16:uniqueId val="{00000007-BF92-4C5E-8022-A2C71D4D6BF5}"/>
            </c:ext>
          </c:extLst>
        </c:ser>
        <c:dLbls>
          <c:showLegendKey val="0"/>
          <c:showVal val="0"/>
          <c:showCatName val="0"/>
          <c:showSerName val="0"/>
          <c:showPercent val="0"/>
          <c:showBubbleSize val="0"/>
        </c:dLbls>
        <c:gapWidth val="219"/>
        <c:overlap val="-27"/>
        <c:axId val="1666891567"/>
        <c:axId val="1666891151"/>
      </c:barChart>
      <c:catAx>
        <c:axId val="166689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891151"/>
        <c:crosses val="autoZero"/>
        <c:auto val="1"/>
        <c:lblAlgn val="ctr"/>
        <c:lblOffset val="100"/>
        <c:noMultiLvlLbl val="0"/>
      </c:catAx>
      <c:valAx>
        <c:axId val="166689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666891567"/>
        <c:crosses val="autoZero"/>
        <c:crossBetween val="between"/>
      </c:valAx>
      <c:spPr>
        <a:noFill/>
        <a:ln>
          <a:noFill/>
        </a:ln>
        <a:effectLst/>
      </c:spPr>
    </c:plotArea>
    <c:legend>
      <c:legendPos val="b"/>
      <c:layout>
        <c:manualLayout>
          <c:xMode val="edge"/>
          <c:yMode val="edge"/>
          <c:x val="0.13185758340603615"/>
          <c:y val="0.86954758768965768"/>
          <c:w val="0.76591014062846585"/>
          <c:h val="9.623556280206360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mn-lt"/>
                <a:ea typeface="+mn-ea"/>
                <a:cs typeface="+mn-cs"/>
              </a:defRPr>
            </a:pPr>
            <a:r>
              <a:rPr lang="en-US"/>
              <a:t>IMT Scoring</a:t>
            </a:r>
          </a:p>
        </c:rich>
      </c:tx>
      <c:overlay val="0"/>
      <c:spPr>
        <a:solidFill>
          <a:schemeClr val="accent3">
            <a:lumMod val="40000"/>
            <a:lumOff val="60000"/>
          </a:schemeClr>
        </a:solidFill>
        <a:ln>
          <a:noFill/>
        </a:ln>
        <a:effectLst/>
      </c:spPr>
      <c:txPr>
        <a:bodyPr rot="0" spcFirstLastPara="1" vertOverflow="ellipsis" vert="horz" wrap="square" anchor="ctr" anchorCtr="1"/>
        <a:lstStyle/>
        <a:p>
          <a:pPr>
            <a:defRPr sz="1400" b="0" i="0" u="none" strike="noStrike" kern="1200" spc="0" baseline="0">
              <a:solidFill>
                <a:srgbClr val="002060"/>
              </a:solidFill>
              <a:latin typeface="+mn-lt"/>
              <a:ea typeface="+mn-ea"/>
              <a:cs typeface="+mn-cs"/>
            </a:defRPr>
          </a:pPr>
          <a:endParaRPr lang="en-US"/>
        </a:p>
      </c:txPr>
    </c:title>
    <c:autoTitleDeleted val="0"/>
    <c:plotArea>
      <c:layout/>
      <c:barChart>
        <c:barDir val="col"/>
        <c:grouping val="clustered"/>
        <c:varyColors val="0"/>
        <c:ser>
          <c:idx val="0"/>
          <c:order val="0"/>
          <c:tx>
            <c:strRef>
              <c:f>'IMT Dash boared'!$D$5</c:f>
              <c:strCache>
                <c:ptCount val="1"/>
                <c:pt idx="0">
                  <c:v>IMT.01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boared'!$D$6</c:f>
              <c:numCache>
                <c:formatCode>0%</c:formatCode>
                <c:ptCount val="1"/>
                <c:pt idx="0">
                  <c:v>0</c:v>
                </c:pt>
              </c:numCache>
            </c:numRef>
          </c:val>
          <c:extLst>
            <c:ext xmlns:c16="http://schemas.microsoft.com/office/drawing/2014/chart" uri="{C3380CC4-5D6E-409C-BE32-E72D297353CC}">
              <c16:uniqueId val="{00000000-1F26-4945-A324-5D0834386ED1}"/>
            </c:ext>
          </c:extLst>
        </c:ser>
        <c:ser>
          <c:idx val="1"/>
          <c:order val="1"/>
          <c:tx>
            <c:strRef>
              <c:f>'IMT Dash boared'!$E$5</c:f>
              <c:strCache>
                <c:ptCount val="1"/>
                <c:pt idx="0">
                  <c:v>IMT.02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boared'!$E$6</c:f>
              <c:numCache>
                <c:formatCode>0%</c:formatCode>
                <c:ptCount val="1"/>
                <c:pt idx="0">
                  <c:v>0</c:v>
                </c:pt>
              </c:numCache>
            </c:numRef>
          </c:val>
          <c:extLst>
            <c:ext xmlns:c16="http://schemas.microsoft.com/office/drawing/2014/chart" uri="{C3380CC4-5D6E-409C-BE32-E72D297353CC}">
              <c16:uniqueId val="{00000001-1F26-4945-A324-5D0834386ED1}"/>
            </c:ext>
          </c:extLst>
        </c:ser>
        <c:ser>
          <c:idx val="2"/>
          <c:order val="2"/>
          <c:tx>
            <c:strRef>
              <c:f>'IMT Dash boared'!$F$5</c:f>
              <c:strCache>
                <c:ptCount val="1"/>
                <c:pt idx="0">
                  <c:v>IMT.03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boared'!$F$6</c:f>
              <c:numCache>
                <c:formatCode>0%</c:formatCode>
                <c:ptCount val="1"/>
                <c:pt idx="0">
                  <c:v>0</c:v>
                </c:pt>
              </c:numCache>
            </c:numRef>
          </c:val>
          <c:extLst>
            <c:ext xmlns:c16="http://schemas.microsoft.com/office/drawing/2014/chart" uri="{C3380CC4-5D6E-409C-BE32-E72D297353CC}">
              <c16:uniqueId val="{00000002-1F26-4945-A324-5D0834386ED1}"/>
            </c:ext>
          </c:extLst>
        </c:ser>
        <c:ser>
          <c:idx val="3"/>
          <c:order val="3"/>
          <c:tx>
            <c:strRef>
              <c:f>'IMT Dash boared'!$G$5</c:f>
              <c:strCache>
                <c:ptCount val="1"/>
                <c:pt idx="0">
                  <c:v>IMT.04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boared'!$G$6</c:f>
              <c:numCache>
                <c:formatCode>0%</c:formatCode>
                <c:ptCount val="1"/>
                <c:pt idx="0">
                  <c:v>0</c:v>
                </c:pt>
              </c:numCache>
            </c:numRef>
          </c:val>
          <c:extLst>
            <c:ext xmlns:c16="http://schemas.microsoft.com/office/drawing/2014/chart" uri="{C3380CC4-5D6E-409C-BE32-E72D297353CC}">
              <c16:uniqueId val="{00000003-1F26-4945-A324-5D0834386ED1}"/>
            </c:ext>
          </c:extLst>
        </c:ser>
        <c:ser>
          <c:idx val="4"/>
          <c:order val="4"/>
          <c:tx>
            <c:strRef>
              <c:f>'IMT Dash boared'!$H$5</c:f>
              <c:strCache>
                <c:ptCount val="1"/>
                <c:pt idx="0">
                  <c:v>IMT.05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boared'!$H$6</c:f>
              <c:numCache>
                <c:formatCode>0%</c:formatCode>
                <c:ptCount val="1"/>
                <c:pt idx="0">
                  <c:v>0</c:v>
                </c:pt>
              </c:numCache>
            </c:numRef>
          </c:val>
          <c:extLst>
            <c:ext xmlns:c16="http://schemas.microsoft.com/office/drawing/2014/chart" uri="{C3380CC4-5D6E-409C-BE32-E72D297353CC}">
              <c16:uniqueId val="{00000004-1F26-4945-A324-5D0834386ED1}"/>
            </c:ext>
          </c:extLst>
        </c:ser>
        <c:ser>
          <c:idx val="5"/>
          <c:order val="5"/>
          <c:tx>
            <c:strRef>
              <c:f>'IMT Dash boared'!$I$5</c:f>
              <c:strCache>
                <c:ptCount val="1"/>
                <c:pt idx="0">
                  <c:v>IMT.06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boared'!$I$6</c:f>
              <c:numCache>
                <c:formatCode>0%</c:formatCode>
                <c:ptCount val="1"/>
                <c:pt idx="0">
                  <c:v>0</c:v>
                </c:pt>
              </c:numCache>
            </c:numRef>
          </c:val>
          <c:extLst>
            <c:ext xmlns:c16="http://schemas.microsoft.com/office/drawing/2014/chart" uri="{C3380CC4-5D6E-409C-BE32-E72D297353CC}">
              <c16:uniqueId val="{00000005-1F26-4945-A324-5D0834386ED1}"/>
            </c:ext>
          </c:extLst>
        </c:ser>
        <c:ser>
          <c:idx val="6"/>
          <c:order val="6"/>
          <c:tx>
            <c:strRef>
              <c:f>'IMT Dash boared'!$J$5</c:f>
              <c:strCache>
                <c:ptCount val="1"/>
                <c:pt idx="0">
                  <c:v>IMT.07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boared'!$J$6</c:f>
              <c:numCache>
                <c:formatCode>0%</c:formatCode>
                <c:ptCount val="1"/>
                <c:pt idx="0">
                  <c:v>0</c:v>
                </c:pt>
              </c:numCache>
            </c:numRef>
          </c:val>
          <c:extLst>
            <c:ext xmlns:c16="http://schemas.microsoft.com/office/drawing/2014/chart" uri="{C3380CC4-5D6E-409C-BE32-E72D297353CC}">
              <c16:uniqueId val="{00000006-1F26-4945-A324-5D0834386ED1}"/>
            </c:ext>
          </c:extLst>
        </c:ser>
        <c:ser>
          <c:idx val="7"/>
          <c:order val="7"/>
          <c:tx>
            <c:strRef>
              <c:f>'IMT Dash boared'!$K$5</c:f>
              <c:strCache>
                <c:ptCount val="1"/>
                <c:pt idx="0">
                  <c:v>IMT.08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boared'!$K$6</c:f>
              <c:numCache>
                <c:formatCode>0%</c:formatCode>
                <c:ptCount val="1"/>
                <c:pt idx="0">
                  <c:v>0</c:v>
                </c:pt>
              </c:numCache>
            </c:numRef>
          </c:val>
          <c:extLst>
            <c:ext xmlns:c16="http://schemas.microsoft.com/office/drawing/2014/chart" uri="{C3380CC4-5D6E-409C-BE32-E72D297353CC}">
              <c16:uniqueId val="{00000007-1F26-4945-A324-5D0834386ED1}"/>
            </c:ext>
          </c:extLst>
        </c:ser>
        <c:ser>
          <c:idx val="8"/>
          <c:order val="8"/>
          <c:tx>
            <c:strRef>
              <c:f>'IMT Dash boared'!$L$5</c:f>
              <c:strCache>
                <c:ptCount val="1"/>
                <c:pt idx="0">
                  <c:v>IMT.09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boared'!$L$6</c:f>
              <c:numCache>
                <c:formatCode>0%</c:formatCode>
                <c:ptCount val="1"/>
                <c:pt idx="0">
                  <c:v>0</c:v>
                </c:pt>
              </c:numCache>
            </c:numRef>
          </c:val>
          <c:extLst>
            <c:ext xmlns:c16="http://schemas.microsoft.com/office/drawing/2014/chart" uri="{C3380CC4-5D6E-409C-BE32-E72D297353CC}">
              <c16:uniqueId val="{00000008-1F26-4945-A324-5D0834386ED1}"/>
            </c:ext>
          </c:extLst>
        </c:ser>
        <c:ser>
          <c:idx val="9"/>
          <c:order val="9"/>
          <c:tx>
            <c:strRef>
              <c:f>'IMT Dash boared'!$M$5</c:f>
              <c:strCache>
                <c:ptCount val="1"/>
                <c:pt idx="0">
                  <c:v>IMT.10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boared'!$M$6</c:f>
              <c:numCache>
                <c:formatCode>0%</c:formatCode>
                <c:ptCount val="1"/>
                <c:pt idx="0">
                  <c:v>0</c:v>
                </c:pt>
              </c:numCache>
            </c:numRef>
          </c:val>
          <c:extLst>
            <c:ext xmlns:c16="http://schemas.microsoft.com/office/drawing/2014/chart" uri="{C3380CC4-5D6E-409C-BE32-E72D297353CC}">
              <c16:uniqueId val="{00000009-1F26-4945-A324-5D0834386ED1}"/>
            </c:ext>
          </c:extLst>
        </c:ser>
        <c:ser>
          <c:idx val="10"/>
          <c:order val="10"/>
          <c:tx>
            <c:strRef>
              <c:f>'IMT Dash boared'!$N$5</c:f>
              <c:strCache>
                <c:ptCount val="1"/>
                <c:pt idx="0">
                  <c:v>IMT.11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boared'!$N$6</c:f>
              <c:numCache>
                <c:formatCode>0%</c:formatCode>
                <c:ptCount val="1"/>
                <c:pt idx="0">
                  <c:v>0</c:v>
                </c:pt>
              </c:numCache>
            </c:numRef>
          </c:val>
          <c:extLst>
            <c:ext xmlns:c16="http://schemas.microsoft.com/office/drawing/2014/chart" uri="{C3380CC4-5D6E-409C-BE32-E72D297353CC}">
              <c16:uniqueId val="{0000000A-1F26-4945-A324-5D0834386ED1}"/>
            </c:ext>
          </c:extLst>
        </c:ser>
        <c:ser>
          <c:idx val="11"/>
          <c:order val="11"/>
          <c:tx>
            <c:strRef>
              <c:f>'IMT Dash boared'!$O$5</c:f>
              <c:strCache>
                <c:ptCount val="1"/>
                <c:pt idx="0">
                  <c:v>Total</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 boared'!$O$6</c:f>
              <c:numCache>
                <c:formatCode>0%</c:formatCode>
                <c:ptCount val="1"/>
                <c:pt idx="0">
                  <c:v>0</c:v>
                </c:pt>
              </c:numCache>
            </c:numRef>
          </c:val>
          <c:extLst>
            <c:ext xmlns:c16="http://schemas.microsoft.com/office/drawing/2014/chart" uri="{C3380CC4-5D6E-409C-BE32-E72D297353CC}">
              <c16:uniqueId val="{0000000B-1F26-4945-A324-5D0834386ED1}"/>
            </c:ext>
          </c:extLst>
        </c:ser>
        <c:dLbls>
          <c:showLegendKey val="0"/>
          <c:showVal val="0"/>
          <c:showCatName val="0"/>
          <c:showSerName val="0"/>
          <c:showPercent val="0"/>
          <c:showBubbleSize val="0"/>
        </c:dLbls>
        <c:gapWidth val="219"/>
        <c:overlap val="-27"/>
        <c:axId val="1995348879"/>
        <c:axId val="1995347631"/>
      </c:barChart>
      <c:catAx>
        <c:axId val="1995348879"/>
        <c:scaling>
          <c:orientation val="minMax"/>
        </c:scaling>
        <c:delete val="1"/>
        <c:axPos val="b"/>
        <c:numFmt formatCode="General" sourceLinked="1"/>
        <c:majorTickMark val="none"/>
        <c:minorTickMark val="none"/>
        <c:tickLblPos val="nextTo"/>
        <c:crossAx val="1995347631"/>
        <c:crosses val="autoZero"/>
        <c:auto val="1"/>
        <c:lblAlgn val="ctr"/>
        <c:lblOffset val="100"/>
        <c:noMultiLvlLbl val="0"/>
      </c:catAx>
      <c:valAx>
        <c:axId val="19953476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995348879"/>
        <c:crosses val="autoZero"/>
        <c:crossBetween val="between"/>
      </c:valAx>
      <c:spPr>
        <a:noFill/>
        <a:ln>
          <a:noFill/>
        </a:ln>
        <a:effectLst/>
      </c:spPr>
    </c:plotArea>
    <c:legend>
      <c:legendPos val="b"/>
      <c:layout>
        <c:manualLayout>
          <c:xMode val="edge"/>
          <c:yMode val="edge"/>
          <c:x val="6.8344626476888062E-2"/>
          <c:y val="0.87406392389232535"/>
          <c:w val="0.87679449350425587"/>
          <c:h val="9.29038332573996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solidFill>
                  <a:schemeClr val="bg1"/>
                </a:solidFill>
              </a:rPr>
              <a:t>NSR</a:t>
            </a:r>
            <a:r>
              <a:rPr lang="en-US" baseline="0">
                <a:solidFill>
                  <a:schemeClr val="bg1"/>
                </a:solidFill>
              </a:rPr>
              <a:t> Scoring</a:t>
            </a:r>
            <a:endParaRPr lang="en-US">
              <a:solidFill>
                <a:schemeClr val="bg1"/>
              </a:solidFill>
            </a:endParaRPr>
          </a:p>
        </c:rich>
      </c:tx>
      <c:layout>
        <c:manualLayout>
          <c:xMode val="edge"/>
          <c:yMode val="edge"/>
          <c:x val="0.43819168141607828"/>
          <c:y val="2.7491408934707903E-2"/>
        </c:manualLayout>
      </c:layout>
      <c:overlay val="0"/>
      <c:spPr>
        <a:solidFill>
          <a:schemeClr val="accent3">
            <a:lumMod val="50000"/>
          </a:schemeClr>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dLbl>
              <c:idx val="0"/>
              <c:layout>
                <c:manualLayout>
                  <c:x val="-8.8719898605830166E-3"/>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66-4A3E-B2B1-D7CB18FD4813}"/>
                </c:ext>
              </c:extLst>
            </c:dLbl>
            <c:dLbl>
              <c:idx val="1"/>
              <c:layout>
                <c:manualLayout>
                  <c:x val="-3.8022813688213162E-3"/>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66-4A3E-B2B1-D7CB18FD4813}"/>
                </c:ext>
              </c:extLst>
            </c:dLbl>
            <c:dLbl>
              <c:idx val="2"/>
              <c:layout>
                <c:manualLayout>
                  <c:x val="-4.6471790995053965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66-4A3E-B2B1-D7CB18FD4813}"/>
                </c:ext>
              </c:extLst>
            </c:dLbl>
            <c:dLbl>
              <c:idx val="3"/>
              <c:layout>
                <c:manualLayout>
                  <c:x val="-2.5348542458809085E-3"/>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66-4A3E-B2B1-D7CB18FD4813}"/>
                </c:ext>
              </c:extLst>
            </c:dLbl>
            <c:dLbl>
              <c:idx val="4"/>
              <c:layout>
                <c:manualLayout>
                  <c:x val="-1.9011406844106463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66-4A3E-B2B1-D7CB18FD4813}"/>
                </c:ext>
              </c:extLst>
            </c:dLbl>
            <c:dLbl>
              <c:idx val="5"/>
              <c:layout>
                <c:manualLayout>
                  <c:x val="1.2674271229404308E-3"/>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66-4A3E-B2B1-D7CB18FD4813}"/>
                </c:ext>
              </c:extLst>
            </c:dLbl>
            <c:dLbl>
              <c:idx val="6"/>
              <c:layout>
                <c:manualLayout>
                  <c:x val="-3.8022813688213856E-3"/>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66-4A3E-B2B1-D7CB18FD4813}"/>
                </c:ext>
              </c:extLst>
            </c:dLbl>
            <c:dLbl>
              <c:idx val="7"/>
              <c:layout>
                <c:manualLayout>
                  <c:x val="-8.8719898605830166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66-4A3E-B2B1-D7CB18FD4813}"/>
                </c:ext>
              </c:extLst>
            </c:dLbl>
            <c:dLbl>
              <c:idx val="8"/>
              <c:layout>
                <c:manualLayout>
                  <c:x val="-5.0697084917619099E-3"/>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66-4A3E-B2B1-D7CB18FD4813}"/>
                </c:ext>
              </c:extLst>
            </c:dLbl>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('NSR Dash boared'!$C$5:$C$8,'NSR Dash boared'!$C$10:$C$14)</c:f>
              <c:strCache>
                <c:ptCount val="9"/>
                <c:pt idx="0">
                  <c:v>NSR.01</c:v>
                </c:pt>
                <c:pt idx="1">
                  <c:v>NSR.02</c:v>
                </c:pt>
                <c:pt idx="2">
                  <c:v>NSR.03</c:v>
                </c:pt>
                <c:pt idx="3">
                  <c:v>NSR.04</c:v>
                </c:pt>
                <c:pt idx="4">
                  <c:v>NSR.05</c:v>
                </c:pt>
                <c:pt idx="5">
                  <c:v>NSR.06</c:v>
                </c:pt>
                <c:pt idx="6">
                  <c:v>NSR.07</c:v>
                </c:pt>
                <c:pt idx="7">
                  <c:v>NSR.08</c:v>
                </c:pt>
                <c:pt idx="8">
                  <c:v>NSR.09</c:v>
                </c:pt>
              </c:strCache>
            </c:strRef>
          </c:cat>
          <c:val>
            <c:numRef>
              <c:f>('NSR Dash boared'!$F$5:$F$8,'NSR Dash boared'!$F$10:$F$14)</c:f>
              <c:numCache>
                <c:formatCode>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E66-4A3E-B2B1-D7CB18FD4813}"/>
            </c:ext>
          </c:extLst>
        </c:ser>
        <c:dLbls>
          <c:showLegendKey val="0"/>
          <c:showVal val="0"/>
          <c:showCatName val="0"/>
          <c:showSerName val="0"/>
          <c:showPercent val="0"/>
          <c:showBubbleSize val="0"/>
        </c:dLbls>
        <c:smooth val="0"/>
        <c:axId val="1886104527"/>
        <c:axId val="1886111183"/>
      </c:lineChart>
      <c:catAx>
        <c:axId val="1886104527"/>
        <c:scaling>
          <c:orientation val="minMax"/>
        </c:scaling>
        <c:delete val="0"/>
        <c:axPos val="b"/>
        <c:numFmt formatCode="General" sourceLinked="1"/>
        <c:majorTickMark val="none"/>
        <c:minorTickMark val="none"/>
        <c:tickLblPos val="nextTo"/>
        <c:spPr>
          <a:solidFill>
            <a:schemeClr val="accent3">
              <a:lumMod val="50000"/>
            </a:schemeClr>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crossAx val="1886111183"/>
        <c:crosses val="autoZero"/>
        <c:auto val="1"/>
        <c:lblAlgn val="ctr"/>
        <c:lblOffset val="100"/>
        <c:noMultiLvlLbl val="0"/>
      </c:catAx>
      <c:valAx>
        <c:axId val="18861111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8861045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2060"/>
                </a:solidFill>
              </a:rPr>
              <a:t>Accreditation</a:t>
            </a:r>
            <a:r>
              <a:rPr lang="en-US" baseline="0">
                <a:solidFill>
                  <a:srgbClr val="002060"/>
                </a:solidFill>
              </a:rPr>
              <a:t> Scoer</a:t>
            </a:r>
            <a:endParaRPr lang="en-US">
              <a:solidFill>
                <a:srgbClr val="002060"/>
              </a:solidFill>
            </a:endParaRPr>
          </a:p>
        </c:rich>
      </c:tx>
      <c:layout>
        <c:manualLayout>
          <c:xMode val="edge"/>
          <c:yMode val="edge"/>
          <c:x val="0.42782961131464398"/>
          <c:y val="4.5687507044989605E-2"/>
        </c:manualLayout>
      </c:layout>
      <c:overlay val="0"/>
      <c:spPr>
        <a:solidFill>
          <a:schemeClr val="accent4">
            <a:lumMod val="40000"/>
            <a:lumOff val="6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'ACC SCORE'!$B$4</c:f>
              <c:strCache>
                <c:ptCount val="1"/>
                <c:pt idx="0">
                  <c:v>APC</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SCORE'!$B$5</c:f>
              <c:numCache>
                <c:formatCode>0%</c:formatCode>
                <c:ptCount val="1"/>
                <c:pt idx="0">
                  <c:v>0</c:v>
                </c:pt>
              </c:numCache>
            </c:numRef>
          </c:val>
          <c:extLst>
            <c:ext xmlns:c16="http://schemas.microsoft.com/office/drawing/2014/chart" uri="{C3380CC4-5D6E-409C-BE32-E72D297353CC}">
              <c16:uniqueId val="{00000000-45D0-4D76-8F22-67BEA9F03DD5}"/>
            </c:ext>
          </c:extLst>
        </c:ser>
        <c:ser>
          <c:idx val="1"/>
          <c:order val="1"/>
          <c:tx>
            <c:strRef>
              <c:f>'ACC SCORE'!$C$4</c:f>
              <c:strCache>
                <c:ptCount val="1"/>
                <c:pt idx="0">
                  <c:v>PCC</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SCORE'!$C$5</c:f>
              <c:numCache>
                <c:formatCode>0%</c:formatCode>
                <c:ptCount val="1"/>
                <c:pt idx="0">
                  <c:v>0</c:v>
                </c:pt>
              </c:numCache>
            </c:numRef>
          </c:val>
          <c:extLst>
            <c:ext xmlns:c16="http://schemas.microsoft.com/office/drawing/2014/chart" uri="{C3380CC4-5D6E-409C-BE32-E72D297353CC}">
              <c16:uniqueId val="{00000001-45D0-4D76-8F22-67BEA9F03DD5}"/>
            </c:ext>
          </c:extLst>
        </c:ser>
        <c:ser>
          <c:idx val="2"/>
          <c:order val="2"/>
          <c:tx>
            <c:strRef>
              <c:f>'ACC SCORE'!$D$4</c:f>
              <c:strCache>
                <c:ptCount val="1"/>
                <c:pt idx="0">
                  <c:v>EFS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SCORE'!$D$5</c:f>
              <c:numCache>
                <c:formatCode>0%</c:formatCode>
                <c:ptCount val="1"/>
                <c:pt idx="0">
                  <c:v>0</c:v>
                </c:pt>
              </c:numCache>
            </c:numRef>
          </c:val>
          <c:extLst>
            <c:ext xmlns:c16="http://schemas.microsoft.com/office/drawing/2014/chart" uri="{C3380CC4-5D6E-409C-BE32-E72D297353CC}">
              <c16:uniqueId val="{00000002-45D0-4D76-8F22-67BEA9F03DD5}"/>
            </c:ext>
          </c:extLst>
        </c:ser>
        <c:ser>
          <c:idx val="3"/>
          <c:order val="3"/>
          <c:tx>
            <c:strRef>
              <c:f>'ACC SCORE'!$E$4</c:f>
              <c:strCache>
                <c:ptCount val="1"/>
                <c:pt idx="0">
                  <c:v>IPC</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SCORE'!$E$5</c:f>
              <c:numCache>
                <c:formatCode>0%</c:formatCode>
                <c:ptCount val="1"/>
                <c:pt idx="0">
                  <c:v>0</c:v>
                </c:pt>
              </c:numCache>
            </c:numRef>
          </c:val>
          <c:extLst>
            <c:ext xmlns:c16="http://schemas.microsoft.com/office/drawing/2014/chart" uri="{C3380CC4-5D6E-409C-BE32-E72D297353CC}">
              <c16:uniqueId val="{00000003-45D0-4D76-8F22-67BEA9F03DD5}"/>
            </c:ext>
          </c:extLst>
        </c:ser>
        <c:ser>
          <c:idx val="4"/>
          <c:order val="4"/>
          <c:tx>
            <c:strRef>
              <c:f>'ACC SCORE'!$F$4</c:f>
              <c:strCache>
                <c:ptCount val="1"/>
                <c:pt idx="0">
                  <c:v>OGM</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SCORE'!$F$5</c:f>
              <c:numCache>
                <c:formatCode>0%</c:formatCode>
                <c:ptCount val="1"/>
                <c:pt idx="0">
                  <c:v>0</c:v>
                </c:pt>
              </c:numCache>
            </c:numRef>
          </c:val>
          <c:extLst>
            <c:ext xmlns:c16="http://schemas.microsoft.com/office/drawing/2014/chart" uri="{C3380CC4-5D6E-409C-BE32-E72D297353CC}">
              <c16:uniqueId val="{00000004-45D0-4D76-8F22-67BEA9F03DD5}"/>
            </c:ext>
          </c:extLst>
        </c:ser>
        <c:ser>
          <c:idx val="5"/>
          <c:order val="5"/>
          <c:tx>
            <c:strRef>
              <c:f>'ACC SCORE'!$G$4</c:f>
              <c:strCache>
                <c:ptCount val="1"/>
                <c:pt idx="0">
                  <c:v>WFM</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SCORE'!$G$5</c:f>
              <c:numCache>
                <c:formatCode>0%</c:formatCode>
                <c:ptCount val="1"/>
                <c:pt idx="0">
                  <c:v>0</c:v>
                </c:pt>
              </c:numCache>
            </c:numRef>
          </c:val>
          <c:extLst>
            <c:ext xmlns:c16="http://schemas.microsoft.com/office/drawing/2014/chart" uri="{C3380CC4-5D6E-409C-BE32-E72D297353CC}">
              <c16:uniqueId val="{00000005-45D0-4D76-8F22-67BEA9F03DD5}"/>
            </c:ext>
          </c:extLst>
        </c:ser>
        <c:ser>
          <c:idx val="6"/>
          <c:order val="6"/>
          <c:tx>
            <c:strRef>
              <c:f>'ACC SCORE'!$H$4</c:f>
              <c:strCache>
                <c:ptCount val="1"/>
                <c:pt idx="0">
                  <c:v>SCM</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SCORE'!$H$5</c:f>
              <c:numCache>
                <c:formatCode>0%</c:formatCode>
                <c:ptCount val="1"/>
                <c:pt idx="0">
                  <c:v>0</c:v>
                </c:pt>
              </c:numCache>
            </c:numRef>
          </c:val>
          <c:extLst>
            <c:ext xmlns:c16="http://schemas.microsoft.com/office/drawing/2014/chart" uri="{C3380CC4-5D6E-409C-BE32-E72D297353CC}">
              <c16:uniqueId val="{00000006-45D0-4D76-8F22-67BEA9F03DD5}"/>
            </c:ext>
          </c:extLst>
        </c:ser>
        <c:ser>
          <c:idx val="7"/>
          <c:order val="7"/>
          <c:tx>
            <c:strRef>
              <c:f>'ACC SCORE'!$I$4</c:f>
              <c:strCache>
                <c:ptCount val="1"/>
                <c:pt idx="0">
                  <c:v>EMS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SCORE'!$I$5</c:f>
              <c:numCache>
                <c:formatCode>0%</c:formatCode>
                <c:ptCount val="1"/>
                <c:pt idx="0">
                  <c:v>0</c:v>
                </c:pt>
              </c:numCache>
            </c:numRef>
          </c:val>
          <c:extLst>
            <c:ext xmlns:c16="http://schemas.microsoft.com/office/drawing/2014/chart" uri="{C3380CC4-5D6E-409C-BE32-E72D297353CC}">
              <c16:uniqueId val="{00000007-45D0-4D76-8F22-67BEA9F03DD5}"/>
            </c:ext>
          </c:extLst>
        </c:ser>
        <c:ser>
          <c:idx val="8"/>
          <c:order val="8"/>
          <c:tx>
            <c:strRef>
              <c:f>'ACC SCORE'!$J$4</c:f>
              <c:strCache>
                <c:ptCount val="1"/>
                <c:pt idx="0">
                  <c:v>QPI</c:v>
                </c:pt>
              </c:strCache>
            </c:strRef>
          </c:tx>
          <c:spPr>
            <a:solidFill>
              <a:srgbClr val="E6A21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SCORE'!$J$5</c:f>
              <c:numCache>
                <c:formatCode>0%</c:formatCode>
                <c:ptCount val="1"/>
                <c:pt idx="0">
                  <c:v>0</c:v>
                </c:pt>
              </c:numCache>
            </c:numRef>
          </c:val>
          <c:extLst>
            <c:ext xmlns:c16="http://schemas.microsoft.com/office/drawing/2014/chart" uri="{C3380CC4-5D6E-409C-BE32-E72D297353CC}">
              <c16:uniqueId val="{00000008-45D0-4D76-8F22-67BEA9F03DD5}"/>
            </c:ext>
          </c:extLst>
        </c:ser>
        <c:ser>
          <c:idx val="9"/>
          <c:order val="9"/>
          <c:tx>
            <c:strRef>
              <c:f>'ACC SCORE'!$K$4</c:f>
              <c:strCache>
                <c:ptCount val="1"/>
                <c:pt idx="0">
                  <c:v>TPR</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SCORE'!$K$5</c:f>
              <c:numCache>
                <c:formatCode>0%</c:formatCode>
                <c:ptCount val="1"/>
                <c:pt idx="0">
                  <c:v>0</c:v>
                </c:pt>
              </c:numCache>
            </c:numRef>
          </c:val>
          <c:extLst>
            <c:ext xmlns:c16="http://schemas.microsoft.com/office/drawing/2014/chart" uri="{C3380CC4-5D6E-409C-BE32-E72D297353CC}">
              <c16:uniqueId val="{00000009-45D0-4D76-8F22-67BEA9F03DD5}"/>
            </c:ext>
          </c:extLst>
        </c:ser>
        <c:ser>
          <c:idx val="10"/>
          <c:order val="10"/>
          <c:tx>
            <c:strRef>
              <c:f>'ACC SCORE'!$L$4</c:f>
              <c:strCache>
                <c:ptCount val="1"/>
                <c:pt idx="0">
                  <c:v>TEX</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SCORE'!$L$5</c:f>
              <c:numCache>
                <c:formatCode>0%</c:formatCode>
                <c:ptCount val="1"/>
                <c:pt idx="0">
                  <c:v>0</c:v>
                </c:pt>
              </c:numCache>
            </c:numRef>
          </c:val>
          <c:extLst>
            <c:ext xmlns:c16="http://schemas.microsoft.com/office/drawing/2014/chart" uri="{C3380CC4-5D6E-409C-BE32-E72D297353CC}">
              <c16:uniqueId val="{0000000A-45D0-4D76-8F22-67BEA9F03DD5}"/>
            </c:ext>
          </c:extLst>
        </c:ser>
        <c:ser>
          <c:idx val="11"/>
          <c:order val="11"/>
          <c:tx>
            <c:strRef>
              <c:f>'ACC SCORE'!$M$4</c:f>
              <c:strCache>
                <c:ptCount val="1"/>
                <c:pt idx="0">
                  <c:v>TEQ</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SCORE'!$M$5</c:f>
              <c:numCache>
                <c:formatCode>0%</c:formatCode>
                <c:ptCount val="1"/>
                <c:pt idx="0">
                  <c:v>0</c:v>
                </c:pt>
              </c:numCache>
            </c:numRef>
          </c:val>
          <c:extLst>
            <c:ext xmlns:c16="http://schemas.microsoft.com/office/drawing/2014/chart" uri="{C3380CC4-5D6E-409C-BE32-E72D297353CC}">
              <c16:uniqueId val="{0000000B-45D0-4D76-8F22-67BEA9F03DD5}"/>
            </c:ext>
          </c:extLst>
        </c:ser>
        <c:ser>
          <c:idx val="12"/>
          <c:order val="12"/>
          <c:tx>
            <c:strRef>
              <c:f>'ACC SCORE'!$N$4</c:f>
              <c:strCache>
                <c:ptCount val="1"/>
                <c:pt idx="0">
                  <c:v>TPO</c:v>
                </c:pt>
              </c:strCache>
            </c:strRef>
          </c:tx>
          <c:spPr>
            <a:solidFill>
              <a:schemeClr val="accent1">
                <a:lumMod val="80000"/>
                <a:lumOff val="20000"/>
              </a:schemeClr>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11-45D0-4D76-8F22-67BEA9F03D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SCORE'!$N$5</c:f>
              <c:numCache>
                <c:formatCode>0%</c:formatCode>
                <c:ptCount val="1"/>
                <c:pt idx="0">
                  <c:v>0</c:v>
                </c:pt>
              </c:numCache>
            </c:numRef>
          </c:val>
          <c:extLst>
            <c:ext xmlns:c16="http://schemas.microsoft.com/office/drawing/2014/chart" uri="{C3380CC4-5D6E-409C-BE32-E72D297353CC}">
              <c16:uniqueId val="{0000000C-45D0-4D76-8F22-67BEA9F03DD5}"/>
            </c:ext>
          </c:extLst>
        </c:ser>
        <c:ser>
          <c:idx val="13"/>
          <c:order val="13"/>
          <c:tx>
            <c:strRef>
              <c:f>'ACC SCORE'!$O$4</c:f>
              <c:strCache>
                <c:ptCount val="1"/>
                <c:pt idx="0">
                  <c:v>IMT </c:v>
                </c:pt>
              </c:strCache>
            </c:strRef>
          </c:tx>
          <c:spPr>
            <a:solidFill>
              <a:schemeClr val="accent2">
                <a:lumMod val="80000"/>
                <a:lumOff val="20000"/>
              </a:schemeClr>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10-45D0-4D76-8F22-67BEA9F03D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SCORE'!$O$5</c:f>
              <c:numCache>
                <c:formatCode>0%</c:formatCode>
                <c:ptCount val="1"/>
                <c:pt idx="0">
                  <c:v>0</c:v>
                </c:pt>
              </c:numCache>
            </c:numRef>
          </c:val>
          <c:extLst>
            <c:ext xmlns:c16="http://schemas.microsoft.com/office/drawing/2014/chart" uri="{C3380CC4-5D6E-409C-BE32-E72D297353CC}">
              <c16:uniqueId val="{0000000D-45D0-4D76-8F22-67BEA9F03DD5}"/>
            </c:ext>
          </c:extLst>
        </c:ser>
        <c:ser>
          <c:idx val="14"/>
          <c:order val="14"/>
          <c:tx>
            <c:strRef>
              <c:f>'ACC SCORE'!$P$4</c:f>
              <c:strCache>
                <c:ptCount val="1"/>
                <c:pt idx="0">
                  <c:v>TOTAL</c:v>
                </c:pt>
              </c:strCache>
            </c:strRef>
          </c:tx>
          <c:spPr>
            <a:solidFill>
              <a:schemeClr val="accent3">
                <a:lumMod val="80000"/>
                <a:lumOff val="20000"/>
              </a:schemeClr>
            </a:solidFill>
            <a:ln>
              <a:noFill/>
            </a:ln>
            <a:effectLst/>
          </c:spPr>
          <c:invertIfNegative val="0"/>
          <c:dPt>
            <c:idx val="0"/>
            <c:invertIfNegative val="0"/>
            <c:bubble3D val="0"/>
            <c:spPr>
              <a:solidFill>
                <a:schemeClr val="accent6">
                  <a:lumMod val="50000"/>
                </a:schemeClr>
              </a:solidFill>
              <a:ln>
                <a:noFill/>
              </a:ln>
              <a:effectLst/>
            </c:spPr>
            <c:extLst>
              <c:ext xmlns:c16="http://schemas.microsoft.com/office/drawing/2014/chart" uri="{C3380CC4-5D6E-409C-BE32-E72D297353CC}">
                <c16:uniqueId val="{0000000F-45D0-4D76-8F22-67BEA9F03D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'ACC SCORE'!$P$5</c:f>
              <c:numCache>
                <c:formatCode>0%</c:formatCode>
                <c:ptCount val="1"/>
                <c:pt idx="0">
                  <c:v>0</c:v>
                </c:pt>
              </c:numCache>
            </c:numRef>
          </c:val>
          <c:extLst>
            <c:ext xmlns:c16="http://schemas.microsoft.com/office/drawing/2014/chart" uri="{C3380CC4-5D6E-409C-BE32-E72D297353CC}">
              <c16:uniqueId val="{0000000E-45D0-4D76-8F22-67BEA9F03DD5}"/>
            </c:ext>
          </c:extLst>
        </c:ser>
        <c:dLbls>
          <c:showLegendKey val="0"/>
          <c:showVal val="0"/>
          <c:showCatName val="0"/>
          <c:showSerName val="0"/>
          <c:showPercent val="0"/>
          <c:showBubbleSize val="0"/>
        </c:dLbls>
        <c:gapWidth val="219"/>
        <c:overlap val="-27"/>
        <c:axId val="1992056991"/>
        <c:axId val="1992059903"/>
      </c:barChart>
      <c:catAx>
        <c:axId val="1992056991"/>
        <c:scaling>
          <c:orientation val="minMax"/>
        </c:scaling>
        <c:delete val="1"/>
        <c:axPos val="b"/>
        <c:numFmt formatCode="General" sourceLinked="1"/>
        <c:majorTickMark val="none"/>
        <c:minorTickMark val="none"/>
        <c:tickLblPos val="nextTo"/>
        <c:crossAx val="1992059903"/>
        <c:crosses val="autoZero"/>
        <c:auto val="1"/>
        <c:lblAlgn val="ctr"/>
        <c:lblOffset val="100"/>
        <c:noMultiLvlLbl val="0"/>
      </c:catAx>
      <c:valAx>
        <c:axId val="19920599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992056991"/>
        <c:crosses val="autoZero"/>
        <c:crossBetween val="between"/>
      </c:valAx>
      <c:spPr>
        <a:noFill/>
        <a:ln>
          <a:noFill/>
        </a:ln>
        <a:effectLst/>
      </c:spPr>
    </c:plotArea>
    <c:legend>
      <c:legendPos val="b"/>
      <c:layout>
        <c:manualLayout>
          <c:xMode val="edge"/>
          <c:yMode val="edge"/>
          <c:x val="0.10070705274743881"/>
          <c:y val="0.82960805876919019"/>
          <c:w val="0.85449987299974595"/>
          <c:h val="0.12569920380064223"/>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chemeClr val="tx2"/>
                </a:solidFill>
              </a:rPr>
              <a:t>Pcc Scoring</a:t>
            </a:r>
          </a:p>
        </c:rich>
      </c:tx>
      <c:layout>
        <c:manualLayout>
          <c:xMode val="edge"/>
          <c:yMode val="edge"/>
          <c:x val="0.47125863368446552"/>
          <c:y val="3.0534351145038167E-2"/>
        </c:manualLayout>
      </c:layout>
      <c:overlay val="0"/>
      <c:spPr>
        <a:solidFill>
          <a:schemeClr val="bg2"/>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5AC4-4C29-AD40-59676A8290AF}"/>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5AC4-4C29-AD40-59676A8290AF}"/>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5AC4-4C29-AD40-59676A8290AF}"/>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5AC4-4C29-AD40-59676A8290AF}"/>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5AC4-4C29-AD40-59676A8290AF}"/>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5AC4-4C29-AD40-59676A8290AF}"/>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5AC4-4C29-AD40-59676A8290AF}"/>
            </c:ext>
          </c:extLst>
        </c:ser>
        <c:ser>
          <c:idx val="7"/>
          <c:order val="7"/>
          <c:tx>
            <c:strRef>
              <c:f>'Pcc Dashboard'!$K$5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5AC4-4C29-AD40-59676A8290AF}"/>
            </c:ext>
          </c:extLst>
        </c:ser>
        <c:dLbls>
          <c:showLegendKey val="0"/>
          <c:showVal val="0"/>
          <c:showCatName val="0"/>
          <c:showSerName val="0"/>
          <c:showPercent val="0"/>
          <c:showBubbleSize val="0"/>
        </c:dLbls>
        <c:gapWidth val="219"/>
        <c:overlap val="-27"/>
        <c:axId val="2140152175"/>
        <c:axId val="2140140111"/>
      </c:barChart>
      <c:catAx>
        <c:axId val="2140152175"/>
        <c:scaling>
          <c:orientation val="minMax"/>
        </c:scaling>
        <c:delete val="1"/>
        <c:axPos val="b"/>
        <c:numFmt formatCode="General" sourceLinked="1"/>
        <c:majorTickMark val="none"/>
        <c:minorTickMark val="none"/>
        <c:tickLblPos val="nextTo"/>
        <c:crossAx val="2140140111"/>
        <c:crosses val="autoZero"/>
        <c:auto val="1"/>
        <c:lblAlgn val="ctr"/>
        <c:lblOffset val="100"/>
        <c:noMultiLvlLbl val="0"/>
      </c:catAx>
      <c:valAx>
        <c:axId val="21401401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crossAx val="2140152175"/>
        <c:crosses val="autoZero"/>
        <c:crossBetween val="between"/>
      </c:valAx>
      <c:spPr>
        <a:noFill/>
        <a:ln>
          <a:noFill/>
        </a:ln>
        <a:effectLst/>
      </c:spPr>
    </c:plotArea>
    <c:legend>
      <c:legendPos val="b"/>
      <c:layout>
        <c:manualLayout>
          <c:xMode val="edge"/>
          <c:yMode val="edge"/>
          <c:x val="0.11850732798786723"/>
          <c:y val="0.88786706808707738"/>
          <c:w val="0.78875668517020325"/>
          <c:h val="8.2721167207040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rgbClr val="002060"/>
                </a:solidFill>
              </a:rPr>
              <a:t>EFS Scoring</a:t>
            </a:r>
          </a:p>
          <a:p>
            <a:pPr>
              <a:defRPr/>
            </a:pPr>
            <a:endParaRPr lang="en-US"/>
          </a:p>
        </c:rich>
      </c:tx>
      <c:layout>
        <c:manualLayout>
          <c:xMode val="edge"/>
          <c:yMode val="edge"/>
          <c:x val="0.43920544951336338"/>
          <c:y val="4.003171943932541E-2"/>
        </c:manualLayout>
      </c:layout>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Dashboard'!$D$5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Dashboard'!$D$6</c:f>
              <c:numCache>
                <c:formatCode>0%</c:formatCode>
                <c:ptCount val="1"/>
                <c:pt idx="0">
                  <c:v>0</c:v>
                </c:pt>
              </c:numCache>
            </c:numRef>
          </c:val>
          <c:extLst>
            <c:ext xmlns:c16="http://schemas.microsoft.com/office/drawing/2014/chart" uri="{C3380CC4-5D6E-409C-BE32-E72D297353CC}">
              <c16:uniqueId val="{00000000-6CC2-453D-B614-F256475B63E6}"/>
            </c:ext>
          </c:extLst>
        </c:ser>
        <c:ser>
          <c:idx val="1"/>
          <c:order val="1"/>
          <c:tx>
            <c:strRef>
              <c:f>'EFS Dashboard'!$E$5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Dashboard'!$E$6</c:f>
              <c:numCache>
                <c:formatCode>0%</c:formatCode>
                <c:ptCount val="1"/>
                <c:pt idx="0">
                  <c:v>0</c:v>
                </c:pt>
              </c:numCache>
            </c:numRef>
          </c:val>
          <c:extLst>
            <c:ext xmlns:c16="http://schemas.microsoft.com/office/drawing/2014/chart" uri="{C3380CC4-5D6E-409C-BE32-E72D297353CC}">
              <c16:uniqueId val="{00000001-6CC2-453D-B614-F256475B63E6}"/>
            </c:ext>
          </c:extLst>
        </c:ser>
        <c:ser>
          <c:idx val="2"/>
          <c:order val="2"/>
          <c:tx>
            <c:strRef>
              <c:f>'EFS Dashboard'!$F$5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Dashboard'!$F$6</c:f>
              <c:numCache>
                <c:formatCode>0%</c:formatCode>
                <c:ptCount val="1"/>
                <c:pt idx="0">
                  <c:v>0</c:v>
                </c:pt>
              </c:numCache>
            </c:numRef>
          </c:val>
          <c:extLst>
            <c:ext xmlns:c16="http://schemas.microsoft.com/office/drawing/2014/chart" uri="{C3380CC4-5D6E-409C-BE32-E72D297353CC}">
              <c16:uniqueId val="{00000002-6CC2-453D-B614-F256475B63E6}"/>
            </c:ext>
          </c:extLst>
        </c:ser>
        <c:ser>
          <c:idx val="3"/>
          <c:order val="3"/>
          <c:tx>
            <c:strRef>
              <c:f>'EFS Dashboard'!$G$5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Dashboard'!$G$6</c:f>
              <c:numCache>
                <c:formatCode>0%</c:formatCode>
                <c:ptCount val="1"/>
                <c:pt idx="0">
                  <c:v>0</c:v>
                </c:pt>
              </c:numCache>
            </c:numRef>
          </c:val>
          <c:extLst>
            <c:ext xmlns:c16="http://schemas.microsoft.com/office/drawing/2014/chart" uri="{C3380CC4-5D6E-409C-BE32-E72D297353CC}">
              <c16:uniqueId val="{00000003-6CC2-453D-B614-F256475B63E6}"/>
            </c:ext>
          </c:extLst>
        </c:ser>
        <c:ser>
          <c:idx val="4"/>
          <c:order val="4"/>
          <c:tx>
            <c:strRef>
              <c:f>'EFS Dashboard'!$H$5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Dashboard'!$H$6</c:f>
              <c:numCache>
                <c:formatCode>0%</c:formatCode>
                <c:ptCount val="1"/>
                <c:pt idx="0">
                  <c:v>0</c:v>
                </c:pt>
              </c:numCache>
            </c:numRef>
          </c:val>
          <c:extLst>
            <c:ext xmlns:c16="http://schemas.microsoft.com/office/drawing/2014/chart" uri="{C3380CC4-5D6E-409C-BE32-E72D297353CC}">
              <c16:uniqueId val="{00000004-6CC2-453D-B614-F256475B63E6}"/>
            </c:ext>
          </c:extLst>
        </c:ser>
        <c:ser>
          <c:idx val="5"/>
          <c:order val="5"/>
          <c:tx>
            <c:strRef>
              <c:f>'EFS Dashboard'!$I$5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Dashboard'!$I$6</c:f>
              <c:numCache>
                <c:formatCode>0%</c:formatCode>
                <c:ptCount val="1"/>
                <c:pt idx="0">
                  <c:v>0</c:v>
                </c:pt>
              </c:numCache>
            </c:numRef>
          </c:val>
          <c:extLst>
            <c:ext xmlns:c16="http://schemas.microsoft.com/office/drawing/2014/chart" uri="{C3380CC4-5D6E-409C-BE32-E72D297353CC}">
              <c16:uniqueId val="{00000005-6CC2-453D-B614-F256475B63E6}"/>
            </c:ext>
          </c:extLst>
        </c:ser>
        <c:ser>
          <c:idx val="6"/>
          <c:order val="6"/>
          <c:tx>
            <c:strRef>
              <c:f>'EFS Dashboard'!$J$5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Dashboard'!$J$6</c:f>
              <c:numCache>
                <c:formatCode>0%</c:formatCode>
                <c:ptCount val="1"/>
                <c:pt idx="0">
                  <c:v>0</c:v>
                </c:pt>
              </c:numCache>
            </c:numRef>
          </c:val>
          <c:extLst>
            <c:ext xmlns:c16="http://schemas.microsoft.com/office/drawing/2014/chart" uri="{C3380CC4-5D6E-409C-BE32-E72D297353CC}">
              <c16:uniqueId val="{00000006-6CC2-453D-B614-F256475B63E6}"/>
            </c:ext>
          </c:extLst>
        </c:ser>
        <c:ser>
          <c:idx val="7"/>
          <c:order val="7"/>
          <c:tx>
            <c:strRef>
              <c:f>'EFS Dashboard'!$K$5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Dashboard'!$K$6</c:f>
              <c:numCache>
                <c:formatCode>0%</c:formatCode>
                <c:ptCount val="1"/>
                <c:pt idx="0">
                  <c:v>0</c:v>
                </c:pt>
              </c:numCache>
            </c:numRef>
          </c:val>
          <c:extLst>
            <c:ext xmlns:c16="http://schemas.microsoft.com/office/drawing/2014/chart" uri="{C3380CC4-5D6E-409C-BE32-E72D297353CC}">
              <c16:uniqueId val="{00000007-6CC2-453D-B614-F256475B63E6}"/>
            </c:ext>
          </c:extLst>
        </c:ser>
        <c:dLbls>
          <c:showLegendKey val="0"/>
          <c:showVal val="0"/>
          <c:showCatName val="0"/>
          <c:showSerName val="0"/>
          <c:showPercent val="0"/>
          <c:showBubbleSize val="0"/>
        </c:dLbls>
        <c:gapWidth val="219"/>
        <c:overlap val="-27"/>
        <c:axId val="309243327"/>
        <c:axId val="309246239"/>
      </c:barChart>
      <c:catAx>
        <c:axId val="309243327"/>
        <c:scaling>
          <c:orientation val="minMax"/>
        </c:scaling>
        <c:delete val="1"/>
        <c:axPos val="b"/>
        <c:numFmt formatCode="General" sourceLinked="1"/>
        <c:majorTickMark val="none"/>
        <c:minorTickMark val="none"/>
        <c:tickLblPos val="nextTo"/>
        <c:crossAx val="309246239"/>
        <c:crosses val="autoZero"/>
        <c:auto val="1"/>
        <c:lblAlgn val="ctr"/>
        <c:lblOffset val="100"/>
        <c:noMultiLvlLbl val="0"/>
      </c:catAx>
      <c:valAx>
        <c:axId val="309246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09243327"/>
        <c:crosses val="autoZero"/>
        <c:crossBetween val="between"/>
      </c:valAx>
      <c:spPr>
        <a:noFill/>
        <a:ln>
          <a:noFill/>
        </a:ln>
        <a:effectLst/>
      </c:spPr>
    </c:plotArea>
    <c:legend>
      <c:legendPos val="b"/>
      <c:layout>
        <c:manualLayout>
          <c:xMode val="edge"/>
          <c:yMode val="edge"/>
          <c:x val="0.18878900837784379"/>
          <c:y val="0.87021209582844694"/>
          <c:w val="0.65873831918870063"/>
          <c:h val="9.574535098006366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rgbClr val="002060"/>
                </a:solidFill>
              </a:rPr>
              <a:t>IPC Scoring </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00359229289881E-2"/>
          <c:y val="0.1738865836791148"/>
          <c:w val="0.92920255935749962"/>
          <c:h val="0.62763420132649395"/>
        </c:manualLayout>
      </c:layout>
      <c:barChart>
        <c:barDir val="col"/>
        <c:grouping val="clustered"/>
        <c:varyColors val="0"/>
        <c:ser>
          <c:idx val="0"/>
          <c:order val="0"/>
          <c:tx>
            <c:strRef>
              <c:f>'IPC Dashboard'!$D$5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Dashboard'!$D$6</c:f>
              <c:numCache>
                <c:formatCode>0%</c:formatCode>
                <c:ptCount val="1"/>
                <c:pt idx="0">
                  <c:v>0</c:v>
                </c:pt>
              </c:numCache>
            </c:numRef>
          </c:val>
          <c:extLst>
            <c:ext xmlns:c16="http://schemas.microsoft.com/office/drawing/2014/chart" uri="{C3380CC4-5D6E-409C-BE32-E72D297353CC}">
              <c16:uniqueId val="{00000000-E02D-49A4-B955-48BE54F8B23A}"/>
            </c:ext>
          </c:extLst>
        </c:ser>
        <c:ser>
          <c:idx val="1"/>
          <c:order val="1"/>
          <c:tx>
            <c:strRef>
              <c:f>'IPC Dashboard'!$E$5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Dashboard'!$E$6</c:f>
              <c:numCache>
                <c:formatCode>0%</c:formatCode>
                <c:ptCount val="1"/>
                <c:pt idx="0">
                  <c:v>0</c:v>
                </c:pt>
              </c:numCache>
            </c:numRef>
          </c:val>
          <c:extLst>
            <c:ext xmlns:c16="http://schemas.microsoft.com/office/drawing/2014/chart" uri="{C3380CC4-5D6E-409C-BE32-E72D297353CC}">
              <c16:uniqueId val="{00000001-E02D-49A4-B955-48BE54F8B23A}"/>
            </c:ext>
          </c:extLst>
        </c:ser>
        <c:ser>
          <c:idx val="2"/>
          <c:order val="2"/>
          <c:tx>
            <c:strRef>
              <c:f>'IPC Dashboard'!$F$5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Dashboard'!$F$6</c:f>
              <c:numCache>
                <c:formatCode>0%</c:formatCode>
                <c:ptCount val="1"/>
                <c:pt idx="0">
                  <c:v>0</c:v>
                </c:pt>
              </c:numCache>
            </c:numRef>
          </c:val>
          <c:extLst>
            <c:ext xmlns:c16="http://schemas.microsoft.com/office/drawing/2014/chart" uri="{C3380CC4-5D6E-409C-BE32-E72D297353CC}">
              <c16:uniqueId val="{00000002-E02D-49A4-B955-48BE54F8B23A}"/>
            </c:ext>
          </c:extLst>
        </c:ser>
        <c:ser>
          <c:idx val="3"/>
          <c:order val="3"/>
          <c:tx>
            <c:strRef>
              <c:f>'IPC Dashboard'!$G$5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Dashboard'!$G$6</c:f>
              <c:numCache>
                <c:formatCode>0%</c:formatCode>
                <c:ptCount val="1"/>
                <c:pt idx="0">
                  <c:v>0</c:v>
                </c:pt>
              </c:numCache>
            </c:numRef>
          </c:val>
          <c:extLst>
            <c:ext xmlns:c16="http://schemas.microsoft.com/office/drawing/2014/chart" uri="{C3380CC4-5D6E-409C-BE32-E72D297353CC}">
              <c16:uniqueId val="{00000003-E02D-49A4-B955-48BE54F8B23A}"/>
            </c:ext>
          </c:extLst>
        </c:ser>
        <c:ser>
          <c:idx val="4"/>
          <c:order val="4"/>
          <c:tx>
            <c:strRef>
              <c:f>'IPC Dashboard'!$H$5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Dashboard'!$H$6</c:f>
              <c:numCache>
                <c:formatCode>0%</c:formatCode>
                <c:ptCount val="1"/>
                <c:pt idx="0">
                  <c:v>0</c:v>
                </c:pt>
              </c:numCache>
            </c:numRef>
          </c:val>
          <c:extLst>
            <c:ext xmlns:c16="http://schemas.microsoft.com/office/drawing/2014/chart" uri="{C3380CC4-5D6E-409C-BE32-E72D297353CC}">
              <c16:uniqueId val="{00000004-E02D-49A4-B955-48BE54F8B23A}"/>
            </c:ext>
          </c:extLst>
        </c:ser>
        <c:ser>
          <c:idx val="5"/>
          <c:order val="5"/>
          <c:tx>
            <c:strRef>
              <c:f>'IPC Dashboard'!$I$5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Dashboard'!$I$6</c:f>
              <c:numCache>
                <c:formatCode>0%</c:formatCode>
                <c:ptCount val="1"/>
                <c:pt idx="0">
                  <c:v>0</c:v>
                </c:pt>
              </c:numCache>
            </c:numRef>
          </c:val>
          <c:extLst>
            <c:ext xmlns:c16="http://schemas.microsoft.com/office/drawing/2014/chart" uri="{C3380CC4-5D6E-409C-BE32-E72D297353CC}">
              <c16:uniqueId val="{00000005-E02D-49A4-B955-48BE54F8B23A}"/>
            </c:ext>
          </c:extLst>
        </c:ser>
        <c:ser>
          <c:idx val="6"/>
          <c:order val="6"/>
          <c:tx>
            <c:strRef>
              <c:f>'IPC Dashboard'!$J$5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Dashboard'!$J$6</c:f>
              <c:numCache>
                <c:formatCode>0%</c:formatCode>
                <c:ptCount val="1"/>
                <c:pt idx="0">
                  <c:v>0</c:v>
                </c:pt>
              </c:numCache>
            </c:numRef>
          </c:val>
          <c:extLst>
            <c:ext xmlns:c16="http://schemas.microsoft.com/office/drawing/2014/chart" uri="{C3380CC4-5D6E-409C-BE32-E72D297353CC}">
              <c16:uniqueId val="{00000006-E02D-49A4-B955-48BE54F8B23A}"/>
            </c:ext>
          </c:extLst>
        </c:ser>
        <c:ser>
          <c:idx val="7"/>
          <c:order val="7"/>
          <c:tx>
            <c:strRef>
              <c:f>'IPC Dashboard'!$K$5</c:f>
              <c:strCache>
                <c:ptCount val="1"/>
                <c:pt idx="0">
                  <c:v>Total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Dashboard'!$K$6</c:f>
              <c:numCache>
                <c:formatCode>0%</c:formatCode>
                <c:ptCount val="1"/>
                <c:pt idx="0">
                  <c:v>0</c:v>
                </c:pt>
              </c:numCache>
            </c:numRef>
          </c:val>
          <c:extLst>
            <c:ext xmlns:c16="http://schemas.microsoft.com/office/drawing/2014/chart" uri="{C3380CC4-5D6E-409C-BE32-E72D297353CC}">
              <c16:uniqueId val="{00000007-E02D-49A4-B955-48BE54F8B23A}"/>
            </c:ext>
          </c:extLst>
        </c:ser>
        <c:dLbls>
          <c:showLegendKey val="0"/>
          <c:showVal val="0"/>
          <c:showCatName val="0"/>
          <c:showSerName val="0"/>
          <c:showPercent val="0"/>
          <c:showBubbleSize val="0"/>
        </c:dLbls>
        <c:gapWidth val="219"/>
        <c:overlap val="-27"/>
        <c:axId val="114891951"/>
        <c:axId val="114891535"/>
      </c:barChart>
      <c:catAx>
        <c:axId val="114891951"/>
        <c:scaling>
          <c:orientation val="minMax"/>
        </c:scaling>
        <c:delete val="1"/>
        <c:axPos val="b"/>
        <c:numFmt formatCode="General" sourceLinked="1"/>
        <c:majorTickMark val="none"/>
        <c:minorTickMark val="none"/>
        <c:tickLblPos val="nextTo"/>
        <c:crossAx val="114891535"/>
        <c:crosses val="autoZero"/>
        <c:auto val="1"/>
        <c:lblAlgn val="ctr"/>
        <c:lblOffset val="100"/>
        <c:noMultiLvlLbl val="0"/>
      </c:catAx>
      <c:valAx>
        <c:axId val="114891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crossAx val="114891951"/>
        <c:crosses val="autoZero"/>
        <c:crossBetween val="between"/>
      </c:valAx>
      <c:spPr>
        <a:noFill/>
        <a:ln>
          <a:noFill/>
        </a:ln>
        <a:effectLst/>
      </c:spPr>
    </c:plotArea>
    <c:legend>
      <c:legendPos val="b"/>
      <c:layout>
        <c:manualLayout>
          <c:xMode val="edge"/>
          <c:yMode val="edge"/>
          <c:x val="0.13811831493211421"/>
          <c:y val="0.86965744666532063"/>
          <c:w val="0.74877301957556253"/>
          <c:h val="9.6154519146645134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OGM Scoring</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Dashboard'!$D$6</c:f>
              <c:numCache>
                <c:formatCode>0%</c:formatCode>
                <c:ptCount val="1"/>
                <c:pt idx="0">
                  <c:v>0</c:v>
                </c:pt>
              </c:numCache>
            </c:numRef>
          </c:val>
          <c:extLst>
            <c:ext xmlns:c16="http://schemas.microsoft.com/office/drawing/2014/chart" uri="{C3380CC4-5D6E-409C-BE32-E72D297353CC}">
              <c16:uniqueId val="{00000000-2AB4-4545-9CDF-C8B65C474188}"/>
            </c:ext>
          </c:extLst>
        </c:ser>
        <c:ser>
          <c:idx val="1"/>
          <c:order val="1"/>
          <c:tx>
            <c:strRef>
              <c:f>'OGM Dashboard'!$E$5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Dashboard'!$E$6</c:f>
              <c:numCache>
                <c:formatCode>0%</c:formatCode>
                <c:ptCount val="1"/>
                <c:pt idx="0">
                  <c:v>0</c:v>
                </c:pt>
              </c:numCache>
            </c:numRef>
          </c:val>
          <c:extLst>
            <c:ext xmlns:c16="http://schemas.microsoft.com/office/drawing/2014/chart" uri="{C3380CC4-5D6E-409C-BE32-E72D297353CC}">
              <c16:uniqueId val="{00000001-2AB4-4545-9CDF-C8B65C474188}"/>
            </c:ext>
          </c:extLst>
        </c:ser>
        <c:ser>
          <c:idx val="2"/>
          <c:order val="2"/>
          <c:tx>
            <c:strRef>
              <c:f>'OGM Dashboard'!$F$5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Dashboard'!$F$6</c:f>
              <c:numCache>
                <c:formatCode>0%</c:formatCode>
                <c:ptCount val="1"/>
                <c:pt idx="0">
                  <c:v>0</c:v>
                </c:pt>
              </c:numCache>
            </c:numRef>
          </c:val>
          <c:extLst>
            <c:ext xmlns:c16="http://schemas.microsoft.com/office/drawing/2014/chart" uri="{C3380CC4-5D6E-409C-BE32-E72D297353CC}">
              <c16:uniqueId val="{00000002-2AB4-4545-9CDF-C8B65C474188}"/>
            </c:ext>
          </c:extLst>
        </c:ser>
        <c:ser>
          <c:idx val="3"/>
          <c:order val="3"/>
          <c:tx>
            <c:strRef>
              <c:f>'OGM Dashboard'!$G$5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Dashboard'!$G$6</c:f>
              <c:numCache>
                <c:formatCode>0%</c:formatCode>
                <c:ptCount val="1"/>
                <c:pt idx="0">
                  <c:v>0</c:v>
                </c:pt>
              </c:numCache>
            </c:numRef>
          </c:val>
          <c:extLst>
            <c:ext xmlns:c16="http://schemas.microsoft.com/office/drawing/2014/chart" uri="{C3380CC4-5D6E-409C-BE32-E72D297353CC}">
              <c16:uniqueId val="{00000003-2AB4-4545-9CDF-C8B65C474188}"/>
            </c:ext>
          </c:extLst>
        </c:ser>
        <c:ser>
          <c:idx val="4"/>
          <c:order val="4"/>
          <c:tx>
            <c:strRef>
              <c:f>'OGM Dashboard'!$H$5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Dashboard'!$H$6</c:f>
              <c:numCache>
                <c:formatCode>0%</c:formatCode>
                <c:ptCount val="1"/>
                <c:pt idx="0">
                  <c:v>0</c:v>
                </c:pt>
              </c:numCache>
            </c:numRef>
          </c:val>
          <c:extLst>
            <c:ext xmlns:c16="http://schemas.microsoft.com/office/drawing/2014/chart" uri="{C3380CC4-5D6E-409C-BE32-E72D297353CC}">
              <c16:uniqueId val="{00000004-2AB4-4545-9CDF-C8B65C474188}"/>
            </c:ext>
          </c:extLst>
        </c:ser>
        <c:ser>
          <c:idx val="5"/>
          <c:order val="5"/>
          <c:tx>
            <c:strRef>
              <c:f>'OGM Dashboard'!$I$5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Dashboard'!$I$6</c:f>
              <c:numCache>
                <c:formatCode>0%</c:formatCode>
                <c:ptCount val="1"/>
                <c:pt idx="0">
                  <c:v>0</c:v>
                </c:pt>
              </c:numCache>
            </c:numRef>
          </c:val>
          <c:extLst>
            <c:ext xmlns:c16="http://schemas.microsoft.com/office/drawing/2014/chart" uri="{C3380CC4-5D6E-409C-BE32-E72D297353CC}">
              <c16:uniqueId val="{00000005-2AB4-4545-9CDF-C8B65C474188}"/>
            </c:ext>
          </c:extLst>
        </c:ser>
        <c:ser>
          <c:idx val="6"/>
          <c:order val="6"/>
          <c:tx>
            <c:strRef>
              <c:f>'OGM Dashboard'!$J$5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Dashboard'!$J$6</c:f>
              <c:numCache>
                <c:formatCode>0%</c:formatCode>
                <c:ptCount val="1"/>
                <c:pt idx="0">
                  <c:v>0</c:v>
                </c:pt>
              </c:numCache>
            </c:numRef>
          </c:val>
          <c:extLst>
            <c:ext xmlns:c16="http://schemas.microsoft.com/office/drawing/2014/chart" uri="{C3380CC4-5D6E-409C-BE32-E72D297353CC}">
              <c16:uniqueId val="{00000006-2AB4-4545-9CDF-C8B65C474188}"/>
            </c:ext>
          </c:extLst>
        </c:ser>
        <c:ser>
          <c:idx val="7"/>
          <c:order val="7"/>
          <c:tx>
            <c:strRef>
              <c:f>'OGM Dashboard'!$K$5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Dashboard'!$K$6</c:f>
              <c:numCache>
                <c:formatCode>0%</c:formatCode>
                <c:ptCount val="1"/>
                <c:pt idx="0">
                  <c:v>0</c:v>
                </c:pt>
              </c:numCache>
            </c:numRef>
          </c:val>
          <c:extLst>
            <c:ext xmlns:c16="http://schemas.microsoft.com/office/drawing/2014/chart" uri="{C3380CC4-5D6E-409C-BE32-E72D297353CC}">
              <c16:uniqueId val="{00000007-2AB4-4545-9CDF-C8B65C474188}"/>
            </c:ext>
          </c:extLst>
        </c:ser>
        <c:ser>
          <c:idx val="8"/>
          <c:order val="8"/>
          <c:tx>
            <c:strRef>
              <c:f>'OGM Dashboard'!$L$5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Dashboard'!$L$6</c:f>
              <c:numCache>
                <c:formatCode>0%</c:formatCode>
                <c:ptCount val="1"/>
                <c:pt idx="0">
                  <c:v>0</c:v>
                </c:pt>
              </c:numCache>
            </c:numRef>
          </c:val>
          <c:extLst>
            <c:ext xmlns:c16="http://schemas.microsoft.com/office/drawing/2014/chart" uri="{C3380CC4-5D6E-409C-BE32-E72D297353CC}">
              <c16:uniqueId val="{00000008-2AB4-4545-9CDF-C8B65C474188}"/>
            </c:ext>
          </c:extLst>
        </c:ser>
        <c:ser>
          <c:idx val="9"/>
          <c:order val="9"/>
          <c:tx>
            <c:strRef>
              <c:f>'OGM Dashboard'!$M$5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Dashboard'!$M$6</c:f>
              <c:numCache>
                <c:formatCode>0%</c:formatCode>
                <c:ptCount val="1"/>
                <c:pt idx="0">
                  <c:v>0</c:v>
                </c:pt>
              </c:numCache>
            </c:numRef>
          </c:val>
          <c:extLst>
            <c:ext xmlns:c16="http://schemas.microsoft.com/office/drawing/2014/chart" uri="{C3380CC4-5D6E-409C-BE32-E72D297353CC}">
              <c16:uniqueId val="{00000009-2AB4-4545-9CDF-C8B65C474188}"/>
            </c:ext>
          </c:extLst>
        </c:ser>
        <c:ser>
          <c:idx val="10"/>
          <c:order val="10"/>
          <c:tx>
            <c:strRef>
              <c:f>'OGM Dashboard'!$N$5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Dashboard'!$N$6</c:f>
              <c:numCache>
                <c:formatCode>0%</c:formatCode>
                <c:ptCount val="1"/>
                <c:pt idx="0">
                  <c:v>0</c:v>
                </c:pt>
              </c:numCache>
            </c:numRef>
          </c:val>
          <c:extLst>
            <c:ext xmlns:c16="http://schemas.microsoft.com/office/drawing/2014/chart" uri="{C3380CC4-5D6E-409C-BE32-E72D297353CC}">
              <c16:uniqueId val="{0000000A-2AB4-4545-9CDF-C8B65C474188}"/>
            </c:ext>
          </c:extLst>
        </c:ser>
        <c:ser>
          <c:idx val="11"/>
          <c:order val="11"/>
          <c:tx>
            <c:strRef>
              <c:f>'OGM Dashboard'!$O$5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Dashboard'!$O$6</c:f>
              <c:numCache>
                <c:formatCode>0%</c:formatCode>
                <c:ptCount val="1"/>
                <c:pt idx="0">
                  <c:v>0</c:v>
                </c:pt>
              </c:numCache>
            </c:numRef>
          </c:val>
          <c:extLst>
            <c:ext xmlns:c16="http://schemas.microsoft.com/office/drawing/2014/chart" uri="{C3380CC4-5D6E-409C-BE32-E72D297353CC}">
              <c16:uniqueId val="{0000000B-2AB4-4545-9CDF-C8B65C474188}"/>
            </c:ext>
          </c:extLst>
        </c:ser>
        <c:ser>
          <c:idx val="12"/>
          <c:order val="12"/>
          <c:tx>
            <c:strRef>
              <c:f>'OGM Dashboard'!$P$5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Dashboard'!$P$6</c:f>
              <c:numCache>
                <c:formatCode>0%</c:formatCode>
                <c:ptCount val="1"/>
                <c:pt idx="0">
                  <c:v>0</c:v>
                </c:pt>
              </c:numCache>
            </c:numRef>
          </c:val>
          <c:extLst>
            <c:ext xmlns:c16="http://schemas.microsoft.com/office/drawing/2014/chart" uri="{C3380CC4-5D6E-409C-BE32-E72D297353CC}">
              <c16:uniqueId val="{0000000C-2AB4-4545-9CDF-C8B65C474188}"/>
            </c:ext>
          </c:extLst>
        </c:ser>
        <c:ser>
          <c:idx val="13"/>
          <c:order val="13"/>
          <c:tx>
            <c:strRef>
              <c:f>'OGM Dashboard'!$Q$5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Dashboard'!$Q$6</c:f>
              <c:numCache>
                <c:formatCode>0%</c:formatCode>
                <c:ptCount val="1"/>
                <c:pt idx="0">
                  <c:v>0</c:v>
                </c:pt>
              </c:numCache>
            </c:numRef>
          </c:val>
          <c:extLst>
            <c:ext xmlns:c16="http://schemas.microsoft.com/office/drawing/2014/chart" uri="{C3380CC4-5D6E-409C-BE32-E72D297353CC}">
              <c16:uniqueId val="{0000000D-2AB4-4545-9CDF-C8B65C474188}"/>
            </c:ext>
          </c:extLst>
        </c:ser>
        <c:ser>
          <c:idx val="14"/>
          <c:order val="14"/>
          <c:tx>
            <c:strRef>
              <c:f>'OGM Dashboard'!$R$5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Dashboard'!$R$6</c:f>
              <c:numCache>
                <c:formatCode>0%</c:formatCode>
                <c:ptCount val="1"/>
                <c:pt idx="0">
                  <c:v>0</c:v>
                </c:pt>
              </c:numCache>
            </c:numRef>
          </c:val>
          <c:extLst>
            <c:ext xmlns:c16="http://schemas.microsoft.com/office/drawing/2014/chart" uri="{C3380CC4-5D6E-409C-BE32-E72D297353CC}">
              <c16:uniqueId val="{0000000E-2AB4-4545-9CDF-C8B65C474188}"/>
            </c:ext>
          </c:extLst>
        </c:ser>
        <c:ser>
          <c:idx val="15"/>
          <c:order val="15"/>
          <c:tx>
            <c:strRef>
              <c:f>'OGM Dashboard'!$S$5</c:f>
              <c:strCache>
                <c:ptCount val="1"/>
                <c:pt idx="0">
                  <c:v>Total</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Dashboard'!$S$6</c:f>
              <c:numCache>
                <c:formatCode>0%</c:formatCode>
                <c:ptCount val="1"/>
                <c:pt idx="0">
                  <c:v>0</c:v>
                </c:pt>
              </c:numCache>
            </c:numRef>
          </c:val>
          <c:extLst>
            <c:ext xmlns:c16="http://schemas.microsoft.com/office/drawing/2014/chart" uri="{C3380CC4-5D6E-409C-BE32-E72D297353CC}">
              <c16:uniqueId val="{0000000F-2AB4-4545-9CDF-C8B65C474188}"/>
            </c:ext>
          </c:extLst>
        </c:ser>
        <c:dLbls>
          <c:showLegendKey val="0"/>
          <c:showVal val="0"/>
          <c:showCatName val="0"/>
          <c:showSerName val="0"/>
          <c:showPercent val="0"/>
          <c:showBubbleSize val="0"/>
        </c:dLbls>
        <c:gapWidth val="219"/>
        <c:overlap val="-27"/>
        <c:axId val="1843408912"/>
        <c:axId val="1843406416"/>
      </c:barChart>
      <c:catAx>
        <c:axId val="184340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3406416"/>
        <c:crosses val="autoZero"/>
        <c:auto val="1"/>
        <c:lblAlgn val="ctr"/>
        <c:lblOffset val="100"/>
        <c:noMultiLvlLbl val="0"/>
      </c:catAx>
      <c:valAx>
        <c:axId val="1843406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843408912"/>
        <c:crosses val="autoZero"/>
        <c:crossBetween val="between"/>
      </c:valAx>
      <c:spPr>
        <a:noFill/>
        <a:ln>
          <a:noFill/>
        </a:ln>
        <a:effectLst/>
      </c:spPr>
    </c:plotArea>
    <c:legend>
      <c:legendPos val="b"/>
      <c:layout>
        <c:manualLayout>
          <c:xMode val="edge"/>
          <c:yMode val="edge"/>
          <c:x val="5.4521096435409068E-2"/>
          <c:y val="0.857683682077238"/>
          <c:w val="0.90167799230791112"/>
          <c:h val="0.10498764038668983"/>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C00000"/>
                </a:solidFill>
              </a:rPr>
              <a:t>WFM Scoring</a:t>
            </a:r>
          </a:p>
        </c:rich>
      </c:tx>
      <c:overlay val="0"/>
      <c:spPr>
        <a:solidFill>
          <a:schemeClr val="bg2">
            <a:lumMod val="75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'WFM Dashboard'!$D$5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Dashboard'!$D$6</c:f>
              <c:numCache>
                <c:formatCode>0%</c:formatCode>
                <c:ptCount val="1"/>
                <c:pt idx="0">
                  <c:v>0</c:v>
                </c:pt>
              </c:numCache>
            </c:numRef>
          </c:val>
          <c:extLst>
            <c:ext xmlns:c16="http://schemas.microsoft.com/office/drawing/2014/chart" uri="{C3380CC4-5D6E-409C-BE32-E72D297353CC}">
              <c16:uniqueId val="{00000000-DC8A-4CE7-B2DE-8270A64982DA}"/>
            </c:ext>
          </c:extLst>
        </c:ser>
        <c:ser>
          <c:idx val="1"/>
          <c:order val="1"/>
          <c:tx>
            <c:strRef>
              <c:f>'WFM Dashboard'!$E$5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Dashboard'!$E$6</c:f>
              <c:numCache>
                <c:formatCode>0%</c:formatCode>
                <c:ptCount val="1"/>
                <c:pt idx="0">
                  <c:v>0</c:v>
                </c:pt>
              </c:numCache>
            </c:numRef>
          </c:val>
          <c:extLst>
            <c:ext xmlns:c16="http://schemas.microsoft.com/office/drawing/2014/chart" uri="{C3380CC4-5D6E-409C-BE32-E72D297353CC}">
              <c16:uniqueId val="{00000001-DC8A-4CE7-B2DE-8270A64982DA}"/>
            </c:ext>
          </c:extLst>
        </c:ser>
        <c:ser>
          <c:idx val="2"/>
          <c:order val="2"/>
          <c:tx>
            <c:strRef>
              <c:f>'WFM Dashboard'!$F$5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Dashboard'!$F$6</c:f>
              <c:numCache>
                <c:formatCode>0%</c:formatCode>
                <c:ptCount val="1"/>
                <c:pt idx="0">
                  <c:v>0</c:v>
                </c:pt>
              </c:numCache>
            </c:numRef>
          </c:val>
          <c:extLst>
            <c:ext xmlns:c16="http://schemas.microsoft.com/office/drawing/2014/chart" uri="{C3380CC4-5D6E-409C-BE32-E72D297353CC}">
              <c16:uniqueId val="{00000002-DC8A-4CE7-B2DE-8270A64982DA}"/>
            </c:ext>
          </c:extLst>
        </c:ser>
        <c:ser>
          <c:idx val="3"/>
          <c:order val="3"/>
          <c:tx>
            <c:strRef>
              <c:f>'WFM Dashboard'!$G$5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Dashboard'!$G$6</c:f>
              <c:numCache>
                <c:formatCode>0%</c:formatCode>
                <c:ptCount val="1"/>
                <c:pt idx="0">
                  <c:v>0</c:v>
                </c:pt>
              </c:numCache>
            </c:numRef>
          </c:val>
          <c:extLst>
            <c:ext xmlns:c16="http://schemas.microsoft.com/office/drawing/2014/chart" uri="{C3380CC4-5D6E-409C-BE32-E72D297353CC}">
              <c16:uniqueId val="{00000003-DC8A-4CE7-B2DE-8270A64982DA}"/>
            </c:ext>
          </c:extLst>
        </c:ser>
        <c:ser>
          <c:idx val="4"/>
          <c:order val="4"/>
          <c:tx>
            <c:strRef>
              <c:f>'WFM Dashboard'!$H$5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Dashboard'!$H$6</c:f>
              <c:numCache>
                <c:formatCode>0%</c:formatCode>
                <c:ptCount val="1"/>
                <c:pt idx="0">
                  <c:v>0</c:v>
                </c:pt>
              </c:numCache>
            </c:numRef>
          </c:val>
          <c:extLst>
            <c:ext xmlns:c16="http://schemas.microsoft.com/office/drawing/2014/chart" uri="{C3380CC4-5D6E-409C-BE32-E72D297353CC}">
              <c16:uniqueId val="{00000004-DC8A-4CE7-B2DE-8270A64982DA}"/>
            </c:ext>
          </c:extLst>
        </c:ser>
        <c:ser>
          <c:idx val="5"/>
          <c:order val="5"/>
          <c:tx>
            <c:strRef>
              <c:f>'WFM Dashboard'!$I$5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Dashboard'!$I$6</c:f>
              <c:numCache>
                <c:formatCode>0%</c:formatCode>
                <c:ptCount val="1"/>
                <c:pt idx="0">
                  <c:v>0</c:v>
                </c:pt>
              </c:numCache>
            </c:numRef>
          </c:val>
          <c:extLst>
            <c:ext xmlns:c16="http://schemas.microsoft.com/office/drawing/2014/chart" uri="{C3380CC4-5D6E-409C-BE32-E72D297353CC}">
              <c16:uniqueId val="{00000005-DC8A-4CE7-B2DE-8270A64982DA}"/>
            </c:ext>
          </c:extLst>
        </c:ser>
        <c:ser>
          <c:idx val="6"/>
          <c:order val="6"/>
          <c:tx>
            <c:strRef>
              <c:f>'WFM Dashboard'!$J$5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Dashboard'!$J$6</c:f>
              <c:numCache>
                <c:formatCode>0%</c:formatCode>
                <c:ptCount val="1"/>
                <c:pt idx="0">
                  <c:v>0</c:v>
                </c:pt>
              </c:numCache>
            </c:numRef>
          </c:val>
          <c:extLst>
            <c:ext xmlns:c16="http://schemas.microsoft.com/office/drawing/2014/chart" uri="{C3380CC4-5D6E-409C-BE32-E72D297353CC}">
              <c16:uniqueId val="{00000006-DC8A-4CE7-B2DE-8270A64982DA}"/>
            </c:ext>
          </c:extLst>
        </c:ser>
        <c:ser>
          <c:idx val="7"/>
          <c:order val="7"/>
          <c:tx>
            <c:strRef>
              <c:f>'WFM Dashboard'!$K$5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Dashboard'!$K$6</c:f>
              <c:numCache>
                <c:formatCode>0%</c:formatCode>
                <c:ptCount val="1"/>
                <c:pt idx="0">
                  <c:v>0</c:v>
                </c:pt>
              </c:numCache>
            </c:numRef>
          </c:val>
          <c:extLst>
            <c:ext xmlns:c16="http://schemas.microsoft.com/office/drawing/2014/chart" uri="{C3380CC4-5D6E-409C-BE32-E72D297353CC}">
              <c16:uniqueId val="{00000007-DC8A-4CE7-B2DE-8270A64982DA}"/>
            </c:ext>
          </c:extLst>
        </c:ser>
        <c:ser>
          <c:idx val="8"/>
          <c:order val="8"/>
          <c:tx>
            <c:strRef>
              <c:f>'WFM Dashboard'!$L$5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Dashboard'!$L$6</c:f>
              <c:numCache>
                <c:formatCode>0%</c:formatCode>
                <c:ptCount val="1"/>
                <c:pt idx="0">
                  <c:v>0</c:v>
                </c:pt>
              </c:numCache>
            </c:numRef>
          </c:val>
          <c:extLst>
            <c:ext xmlns:c16="http://schemas.microsoft.com/office/drawing/2014/chart" uri="{C3380CC4-5D6E-409C-BE32-E72D297353CC}">
              <c16:uniqueId val="{00000008-DC8A-4CE7-B2DE-8270A64982DA}"/>
            </c:ext>
          </c:extLst>
        </c:ser>
        <c:ser>
          <c:idx val="9"/>
          <c:order val="9"/>
          <c:tx>
            <c:strRef>
              <c:f>'WFM Dashboard'!$M$5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Dashboard'!$M$6</c:f>
              <c:numCache>
                <c:formatCode>0%</c:formatCode>
                <c:ptCount val="1"/>
                <c:pt idx="0">
                  <c:v>0</c:v>
                </c:pt>
              </c:numCache>
            </c:numRef>
          </c:val>
          <c:extLst>
            <c:ext xmlns:c16="http://schemas.microsoft.com/office/drawing/2014/chart" uri="{C3380CC4-5D6E-409C-BE32-E72D297353CC}">
              <c16:uniqueId val="{00000009-DC8A-4CE7-B2DE-8270A64982DA}"/>
            </c:ext>
          </c:extLst>
        </c:ser>
        <c:ser>
          <c:idx val="10"/>
          <c:order val="10"/>
          <c:tx>
            <c:strRef>
              <c:f>'WFM Dashboard'!$N$5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Dashboard'!$N$6</c:f>
              <c:numCache>
                <c:formatCode>0%</c:formatCode>
                <c:ptCount val="1"/>
                <c:pt idx="0">
                  <c:v>0</c:v>
                </c:pt>
              </c:numCache>
            </c:numRef>
          </c:val>
          <c:extLst>
            <c:ext xmlns:c16="http://schemas.microsoft.com/office/drawing/2014/chart" uri="{C3380CC4-5D6E-409C-BE32-E72D297353CC}">
              <c16:uniqueId val="{0000000A-DC8A-4CE7-B2DE-8270A64982DA}"/>
            </c:ext>
          </c:extLst>
        </c:ser>
        <c:ser>
          <c:idx val="11"/>
          <c:order val="11"/>
          <c:tx>
            <c:strRef>
              <c:f>'WFM Dashboard'!$O$5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Dashboard'!$O$6</c:f>
              <c:numCache>
                <c:formatCode>0%</c:formatCode>
                <c:ptCount val="1"/>
                <c:pt idx="0">
                  <c:v>0</c:v>
                </c:pt>
              </c:numCache>
            </c:numRef>
          </c:val>
          <c:extLst>
            <c:ext xmlns:c16="http://schemas.microsoft.com/office/drawing/2014/chart" uri="{C3380CC4-5D6E-409C-BE32-E72D297353CC}">
              <c16:uniqueId val="{0000000B-DC8A-4CE7-B2DE-8270A64982DA}"/>
            </c:ext>
          </c:extLst>
        </c:ser>
        <c:ser>
          <c:idx val="12"/>
          <c:order val="12"/>
          <c:tx>
            <c:strRef>
              <c:f>'WFM Dashboard'!$P$5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Dashboard'!$P$6</c:f>
              <c:numCache>
                <c:formatCode>0%</c:formatCode>
                <c:ptCount val="1"/>
                <c:pt idx="0">
                  <c:v>0</c:v>
                </c:pt>
              </c:numCache>
            </c:numRef>
          </c:val>
          <c:extLst>
            <c:ext xmlns:c16="http://schemas.microsoft.com/office/drawing/2014/chart" uri="{C3380CC4-5D6E-409C-BE32-E72D297353CC}">
              <c16:uniqueId val="{0000000C-DC8A-4CE7-B2DE-8270A64982DA}"/>
            </c:ext>
          </c:extLst>
        </c:ser>
        <c:dLbls>
          <c:showLegendKey val="0"/>
          <c:showVal val="0"/>
          <c:showCatName val="0"/>
          <c:showSerName val="0"/>
          <c:showPercent val="0"/>
          <c:showBubbleSize val="0"/>
        </c:dLbls>
        <c:gapWidth val="219"/>
        <c:overlap val="-27"/>
        <c:axId val="1065143215"/>
        <c:axId val="1065137807"/>
      </c:barChart>
      <c:catAx>
        <c:axId val="1065143215"/>
        <c:scaling>
          <c:orientation val="minMax"/>
        </c:scaling>
        <c:delete val="1"/>
        <c:axPos val="b"/>
        <c:numFmt formatCode="General" sourceLinked="1"/>
        <c:majorTickMark val="none"/>
        <c:minorTickMark val="none"/>
        <c:tickLblPos val="nextTo"/>
        <c:crossAx val="1065137807"/>
        <c:crosses val="autoZero"/>
        <c:auto val="1"/>
        <c:lblAlgn val="ctr"/>
        <c:lblOffset val="100"/>
        <c:noMultiLvlLbl val="0"/>
      </c:catAx>
      <c:valAx>
        <c:axId val="1065137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065143215"/>
        <c:crosses val="autoZero"/>
        <c:crossBetween val="between"/>
      </c:valAx>
      <c:spPr>
        <a:noFill/>
        <a:ln>
          <a:noFill/>
        </a:ln>
        <a:effectLst/>
      </c:spPr>
    </c:plotArea>
    <c:legend>
      <c:legendPos val="b"/>
      <c:layout>
        <c:manualLayout>
          <c:xMode val="edge"/>
          <c:yMode val="edge"/>
          <c:x val="9.8253344974996062E-2"/>
          <c:y val="0.88193494774402803"/>
          <c:w val="0.83662372531302431"/>
          <c:h val="8.7097383794767586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rgbClr val="002060"/>
                </a:solidFill>
              </a:rPr>
              <a:t>SCM Scoring</a:t>
            </a:r>
          </a:p>
        </c:rich>
      </c:tx>
      <c:overlay val="0"/>
      <c:spPr>
        <a:solidFill>
          <a:schemeClr val="accent2">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319572916177379E-2"/>
          <c:y val="0.1896587380907156"/>
          <c:w val="0.93211334236815568"/>
          <c:h val="0.61377749098648904"/>
        </c:manualLayout>
      </c:layout>
      <c:barChart>
        <c:barDir val="col"/>
        <c:grouping val="clustered"/>
        <c:varyColors val="0"/>
        <c:ser>
          <c:idx val="0"/>
          <c:order val="0"/>
          <c:tx>
            <c:strRef>
              <c:f>'SCM Dashboard'!$D$5</c:f>
              <c:strCache>
                <c:ptCount val="1"/>
                <c:pt idx="0">
                  <c:v>SCM.01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Dashboard'!$D$6</c:f>
              <c:numCache>
                <c:formatCode>0%</c:formatCode>
                <c:ptCount val="1"/>
                <c:pt idx="0">
                  <c:v>0</c:v>
                </c:pt>
              </c:numCache>
            </c:numRef>
          </c:val>
          <c:extLst>
            <c:ext xmlns:c16="http://schemas.microsoft.com/office/drawing/2014/chart" uri="{C3380CC4-5D6E-409C-BE32-E72D297353CC}">
              <c16:uniqueId val="{00000000-E9A7-4C90-BF13-80C18E9D79FD}"/>
            </c:ext>
          </c:extLst>
        </c:ser>
        <c:ser>
          <c:idx val="1"/>
          <c:order val="1"/>
          <c:tx>
            <c:strRef>
              <c:f>'SCM Dashboard'!$E$5</c:f>
              <c:strCache>
                <c:ptCount val="1"/>
                <c:pt idx="0">
                  <c:v>SCM.02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Dashboard'!$E$6</c:f>
              <c:numCache>
                <c:formatCode>0%</c:formatCode>
                <c:ptCount val="1"/>
                <c:pt idx="0">
                  <c:v>0</c:v>
                </c:pt>
              </c:numCache>
            </c:numRef>
          </c:val>
          <c:extLst>
            <c:ext xmlns:c16="http://schemas.microsoft.com/office/drawing/2014/chart" uri="{C3380CC4-5D6E-409C-BE32-E72D297353CC}">
              <c16:uniqueId val="{00000001-E9A7-4C90-BF13-80C18E9D79FD}"/>
            </c:ext>
          </c:extLst>
        </c:ser>
        <c:ser>
          <c:idx val="2"/>
          <c:order val="2"/>
          <c:tx>
            <c:strRef>
              <c:f>'SCM Dashboard'!$F$5</c:f>
              <c:strCache>
                <c:ptCount val="1"/>
                <c:pt idx="0">
                  <c:v>SCM.03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Dashboard'!$F$6</c:f>
              <c:numCache>
                <c:formatCode>0%</c:formatCode>
                <c:ptCount val="1"/>
                <c:pt idx="0">
                  <c:v>0</c:v>
                </c:pt>
              </c:numCache>
            </c:numRef>
          </c:val>
          <c:extLst>
            <c:ext xmlns:c16="http://schemas.microsoft.com/office/drawing/2014/chart" uri="{C3380CC4-5D6E-409C-BE32-E72D297353CC}">
              <c16:uniqueId val="{00000002-E9A7-4C90-BF13-80C18E9D79FD}"/>
            </c:ext>
          </c:extLst>
        </c:ser>
        <c:ser>
          <c:idx val="3"/>
          <c:order val="3"/>
          <c:tx>
            <c:strRef>
              <c:f>'SCM Dashboard'!$G$5</c:f>
              <c:strCache>
                <c:ptCount val="1"/>
                <c:pt idx="0">
                  <c:v>SCM.04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Dashboard'!$G$6</c:f>
              <c:numCache>
                <c:formatCode>0%</c:formatCode>
                <c:ptCount val="1"/>
                <c:pt idx="0">
                  <c:v>0</c:v>
                </c:pt>
              </c:numCache>
            </c:numRef>
          </c:val>
          <c:extLst>
            <c:ext xmlns:c16="http://schemas.microsoft.com/office/drawing/2014/chart" uri="{C3380CC4-5D6E-409C-BE32-E72D297353CC}">
              <c16:uniqueId val="{00000003-E9A7-4C90-BF13-80C18E9D79FD}"/>
            </c:ext>
          </c:extLst>
        </c:ser>
        <c:ser>
          <c:idx val="4"/>
          <c:order val="4"/>
          <c:tx>
            <c:strRef>
              <c:f>'SCM Dashboard'!$H$5</c:f>
              <c:strCache>
                <c:ptCount val="1"/>
                <c:pt idx="0">
                  <c:v>SCM.05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Dashboard'!$H$6</c:f>
              <c:numCache>
                <c:formatCode>0%</c:formatCode>
                <c:ptCount val="1"/>
                <c:pt idx="0">
                  <c:v>0</c:v>
                </c:pt>
              </c:numCache>
            </c:numRef>
          </c:val>
          <c:extLst>
            <c:ext xmlns:c16="http://schemas.microsoft.com/office/drawing/2014/chart" uri="{C3380CC4-5D6E-409C-BE32-E72D297353CC}">
              <c16:uniqueId val="{00000004-E9A7-4C90-BF13-80C18E9D79FD}"/>
            </c:ext>
          </c:extLst>
        </c:ser>
        <c:ser>
          <c:idx val="5"/>
          <c:order val="5"/>
          <c:tx>
            <c:strRef>
              <c:f>'SCM Dashboard'!$I$5</c:f>
              <c:strCache>
                <c:ptCount val="1"/>
                <c:pt idx="0">
                  <c:v>SCM.06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Dashboard'!$I$6</c:f>
              <c:numCache>
                <c:formatCode>0%</c:formatCode>
                <c:ptCount val="1"/>
                <c:pt idx="0">
                  <c:v>0</c:v>
                </c:pt>
              </c:numCache>
            </c:numRef>
          </c:val>
          <c:extLst>
            <c:ext xmlns:c16="http://schemas.microsoft.com/office/drawing/2014/chart" uri="{C3380CC4-5D6E-409C-BE32-E72D297353CC}">
              <c16:uniqueId val="{00000005-E9A7-4C90-BF13-80C18E9D79FD}"/>
            </c:ext>
          </c:extLst>
        </c:ser>
        <c:ser>
          <c:idx val="8"/>
          <c:order val="8"/>
          <c:tx>
            <c:strRef>
              <c:f>'SCM Dashboard'!$J$5</c:f>
              <c:strCache>
                <c:ptCount val="1"/>
                <c:pt idx="0">
                  <c:v>Total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'SCM Dashboard'!$J$6</c:f>
              <c:numCache>
                <c:formatCode>0%</c:formatCode>
                <c:ptCount val="1"/>
                <c:pt idx="0">
                  <c:v>0</c:v>
                </c:pt>
              </c:numCache>
            </c:numRef>
          </c:val>
          <c:extLst>
            <c:ext xmlns:c16="http://schemas.microsoft.com/office/drawing/2014/chart" uri="{C3380CC4-5D6E-409C-BE32-E72D297353CC}">
              <c16:uniqueId val="{00000008-E9A7-4C90-BF13-80C18E9D79FD}"/>
            </c:ext>
          </c:extLst>
        </c:ser>
        <c:dLbls>
          <c:showLegendKey val="0"/>
          <c:showVal val="0"/>
          <c:showCatName val="0"/>
          <c:showSerName val="0"/>
          <c:showPercent val="0"/>
          <c:showBubbleSize val="0"/>
        </c:dLbls>
        <c:gapWidth val="219"/>
        <c:overlap val="-27"/>
        <c:axId val="1214449087"/>
        <c:axId val="1214457823"/>
        <c:extLst>
          <c:ext xmlns:c15="http://schemas.microsoft.com/office/drawing/2012/chart" uri="{02D57815-91ED-43cb-92C2-25804820EDAC}">
            <c15:filteredBarSeries>
              <c15:ser>
                <c:idx val="6"/>
                <c:order val="6"/>
                <c:tx>
                  <c:strRef>
                    <c:extLst>
                      <c:ext uri="{02D57815-91ED-43cb-92C2-25804820EDAC}">
                        <c15:formulaRef>
                          <c15:sqref>'SCM Dashboard'!#REF!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'SCM Dashboard'!#REF!</c15:sqref>
                        </c15:formulaRef>
                      </c:ext>
                    </c:extLst>
                    <c:numCache>
                      <c:formatCode>General</c:formatCode>
                      <c:ptCount val="1"/>
                      <c:pt idx="0">
                        <c:v>1</c:v>
                      </c:pt>
                    </c:numCache>
                  </c:numRef>
                </c:val>
                <c:extLst>
                  <c:ext xmlns:c16="http://schemas.microsoft.com/office/drawing/2014/chart" uri="{C3380CC4-5D6E-409C-BE32-E72D297353CC}">
                    <c16:uniqueId val="{00000006-E9A7-4C90-BF13-80C18E9D79F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'SCM Dashboard'!#REF!</c15:sqref>
                        </c15:formulaRef>
                      </c:ext>
                    </c:extLst>
                    <c:strCache>
                      <c:ptCount val="1"/>
                      <c:pt idx="0">
                        <c:v>#REF!</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'SCM Dashboard'!#REF!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E9A7-4C90-BF13-80C18E9D79FD}"/>
                  </c:ext>
                </c:extLst>
              </c15:ser>
            </c15:filteredBarSeries>
          </c:ext>
        </c:extLst>
      </c:barChart>
      <c:catAx>
        <c:axId val="1214449087"/>
        <c:scaling>
          <c:orientation val="minMax"/>
        </c:scaling>
        <c:delete val="1"/>
        <c:axPos val="b"/>
        <c:numFmt formatCode="General" sourceLinked="1"/>
        <c:majorTickMark val="none"/>
        <c:minorTickMark val="none"/>
        <c:tickLblPos val="nextTo"/>
        <c:crossAx val="1214457823"/>
        <c:crosses val="autoZero"/>
        <c:auto val="1"/>
        <c:lblAlgn val="ctr"/>
        <c:lblOffset val="100"/>
        <c:noMultiLvlLbl val="0"/>
      </c:catAx>
      <c:valAx>
        <c:axId val="12144578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214449087"/>
        <c:crosses val="autoZero"/>
        <c:crossBetween val="between"/>
      </c:valAx>
      <c:spPr>
        <a:noFill/>
        <a:ln>
          <a:noFill/>
        </a:ln>
        <a:effectLst/>
      </c:spPr>
    </c:plotArea>
    <c:legend>
      <c:legendPos val="b"/>
      <c:layout>
        <c:manualLayout>
          <c:xMode val="edge"/>
          <c:yMode val="edge"/>
          <c:x val="0.11613332705664771"/>
          <c:y val="0.85504135512472701"/>
          <c:w val="0.78697123196113183"/>
          <c:h val="0.11134519949712168"/>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002060"/>
                </a:solidFill>
                <a:latin typeface="+mn-lt"/>
                <a:ea typeface="+mn-ea"/>
                <a:cs typeface="+mn-cs"/>
              </a:defRPr>
            </a:pPr>
            <a:r>
              <a:rPr lang="en-US" sz="1100" b="1">
                <a:solidFill>
                  <a:srgbClr val="002060"/>
                </a:solidFill>
              </a:rPr>
              <a:t>EMS Scoring</a:t>
            </a:r>
          </a:p>
        </c:rich>
      </c:tx>
      <c:layout>
        <c:manualLayout>
          <c:xMode val="edge"/>
          <c:yMode val="edge"/>
          <c:x val="0.4611284513805522"/>
          <c:y val="3.4042553191489362E-2"/>
        </c:manualLayout>
      </c:layout>
      <c:overlay val="0"/>
      <c:spPr>
        <a:solidFill>
          <a:schemeClr val="bg2">
            <a:lumMod val="75000"/>
          </a:schemeClr>
        </a:solidFill>
        <a:ln>
          <a:noFill/>
        </a:ln>
        <a:effectLst/>
      </c:spPr>
      <c:txPr>
        <a:bodyPr rot="0" spcFirstLastPara="1" vertOverflow="ellipsis" vert="horz" wrap="square" anchor="ctr" anchorCtr="1"/>
        <a:lstStyle/>
        <a:p>
          <a:pPr>
            <a:defRPr sz="1100" b="1" i="0" u="none" strike="noStrike" kern="1200" spc="0" baseline="0">
              <a:solidFill>
                <a:srgbClr val="002060"/>
              </a:solidFill>
              <a:latin typeface="+mn-lt"/>
              <a:ea typeface="+mn-ea"/>
              <a:cs typeface="+mn-cs"/>
            </a:defRPr>
          </a:pPr>
          <a:endParaRPr lang="en-US"/>
        </a:p>
      </c:txPr>
    </c:title>
    <c:autoTitleDeleted val="0"/>
    <c:plotArea>
      <c:layout/>
      <c:barChart>
        <c:barDir val="col"/>
        <c:grouping val="clustered"/>
        <c:varyColors val="0"/>
        <c:ser>
          <c:idx val="0"/>
          <c:order val="0"/>
          <c:tx>
            <c:strRef>
              <c:f>'EMS Dash board'!$D$5</c:f>
              <c:strCache>
                <c:ptCount val="1"/>
                <c:pt idx="0">
                  <c:v>EMS01</c:v>
                </c:pt>
              </c:strCache>
            </c:strRef>
          </c:tx>
          <c:spPr>
            <a:solidFill>
              <a:schemeClr val="accent1"/>
            </a:solidFill>
            <a:ln>
              <a:noFill/>
            </a:ln>
            <a:effectLst/>
          </c:spPr>
          <c:invertIfNegative val="0"/>
          <c:val>
            <c:numRef>
              <c:f>'EMS Dash board'!$D$6</c:f>
              <c:numCache>
                <c:formatCode>0%</c:formatCode>
                <c:ptCount val="1"/>
                <c:pt idx="0">
                  <c:v>0</c:v>
                </c:pt>
              </c:numCache>
            </c:numRef>
          </c:val>
          <c:extLst>
            <c:ext xmlns:c16="http://schemas.microsoft.com/office/drawing/2014/chart" uri="{C3380CC4-5D6E-409C-BE32-E72D297353CC}">
              <c16:uniqueId val="{00000003-40BA-487B-917C-FC1D0DDF5584}"/>
            </c:ext>
          </c:extLst>
        </c:ser>
        <c:ser>
          <c:idx val="1"/>
          <c:order val="1"/>
          <c:tx>
            <c:strRef>
              <c:f>'EMS Dash board'!$E$5</c:f>
              <c:strCache>
                <c:ptCount val="1"/>
                <c:pt idx="0">
                  <c:v>EMS02</c:v>
                </c:pt>
              </c:strCache>
            </c:strRef>
          </c:tx>
          <c:spPr>
            <a:solidFill>
              <a:schemeClr val="accent2"/>
            </a:solidFill>
            <a:ln>
              <a:noFill/>
            </a:ln>
            <a:effectLst/>
          </c:spPr>
          <c:invertIfNegative val="0"/>
          <c:val>
            <c:numRef>
              <c:f>'EMS Dash board'!$E$6</c:f>
              <c:numCache>
                <c:formatCode>0%</c:formatCode>
                <c:ptCount val="1"/>
                <c:pt idx="0">
                  <c:v>0</c:v>
                </c:pt>
              </c:numCache>
            </c:numRef>
          </c:val>
          <c:extLst>
            <c:ext xmlns:c16="http://schemas.microsoft.com/office/drawing/2014/chart" uri="{C3380CC4-5D6E-409C-BE32-E72D297353CC}">
              <c16:uniqueId val="{00000004-40BA-487B-917C-FC1D0DDF5584}"/>
            </c:ext>
          </c:extLst>
        </c:ser>
        <c:ser>
          <c:idx val="2"/>
          <c:order val="2"/>
          <c:tx>
            <c:strRef>
              <c:f>'EMS Dash board'!$F$5</c:f>
              <c:strCache>
                <c:ptCount val="1"/>
                <c:pt idx="0">
                  <c:v>EMS03</c:v>
                </c:pt>
              </c:strCache>
            </c:strRef>
          </c:tx>
          <c:spPr>
            <a:solidFill>
              <a:schemeClr val="accent3"/>
            </a:solidFill>
            <a:ln>
              <a:noFill/>
            </a:ln>
            <a:effectLst/>
          </c:spPr>
          <c:invertIfNegative val="0"/>
          <c:val>
            <c:numRef>
              <c:f>'EMS Dash board'!$F$6</c:f>
              <c:numCache>
                <c:formatCode>0%</c:formatCode>
                <c:ptCount val="1"/>
                <c:pt idx="0">
                  <c:v>0</c:v>
                </c:pt>
              </c:numCache>
            </c:numRef>
          </c:val>
          <c:extLst>
            <c:ext xmlns:c16="http://schemas.microsoft.com/office/drawing/2014/chart" uri="{C3380CC4-5D6E-409C-BE32-E72D297353CC}">
              <c16:uniqueId val="{00000005-40BA-487B-917C-FC1D0DDF5584}"/>
            </c:ext>
          </c:extLst>
        </c:ser>
        <c:ser>
          <c:idx val="3"/>
          <c:order val="3"/>
          <c:tx>
            <c:strRef>
              <c:f>'EMS Dash board'!$G$5</c:f>
              <c:strCache>
                <c:ptCount val="1"/>
                <c:pt idx="0">
                  <c:v>EMS.04</c:v>
                </c:pt>
              </c:strCache>
            </c:strRef>
          </c:tx>
          <c:spPr>
            <a:solidFill>
              <a:schemeClr val="accent4"/>
            </a:solidFill>
            <a:ln>
              <a:noFill/>
            </a:ln>
            <a:effectLst/>
          </c:spPr>
          <c:invertIfNegative val="0"/>
          <c:val>
            <c:numRef>
              <c:f>'EMS Dash board'!$G$6</c:f>
              <c:numCache>
                <c:formatCode>0%</c:formatCode>
                <c:ptCount val="1"/>
                <c:pt idx="0">
                  <c:v>0</c:v>
                </c:pt>
              </c:numCache>
            </c:numRef>
          </c:val>
          <c:extLst>
            <c:ext xmlns:c16="http://schemas.microsoft.com/office/drawing/2014/chart" uri="{C3380CC4-5D6E-409C-BE32-E72D297353CC}">
              <c16:uniqueId val="{00000006-40BA-487B-917C-FC1D0DDF5584}"/>
            </c:ext>
          </c:extLst>
        </c:ser>
        <c:ser>
          <c:idx val="4"/>
          <c:order val="4"/>
          <c:tx>
            <c:strRef>
              <c:f>'EMS Dash board'!$H$5</c:f>
              <c:strCache>
                <c:ptCount val="1"/>
                <c:pt idx="0">
                  <c:v>EMS.05</c:v>
                </c:pt>
              </c:strCache>
            </c:strRef>
          </c:tx>
          <c:spPr>
            <a:solidFill>
              <a:schemeClr val="accent5"/>
            </a:solidFill>
            <a:ln>
              <a:noFill/>
            </a:ln>
            <a:effectLst/>
          </c:spPr>
          <c:invertIfNegative val="0"/>
          <c:val>
            <c:numRef>
              <c:f>'EMS Dash board'!$H$6</c:f>
              <c:numCache>
                <c:formatCode>0%</c:formatCode>
                <c:ptCount val="1"/>
                <c:pt idx="0">
                  <c:v>0</c:v>
                </c:pt>
              </c:numCache>
            </c:numRef>
          </c:val>
          <c:extLst>
            <c:ext xmlns:c16="http://schemas.microsoft.com/office/drawing/2014/chart" uri="{C3380CC4-5D6E-409C-BE32-E72D297353CC}">
              <c16:uniqueId val="{00000007-40BA-487B-917C-FC1D0DDF5584}"/>
            </c:ext>
          </c:extLst>
        </c:ser>
        <c:ser>
          <c:idx val="7"/>
          <c:order val="5"/>
          <c:tx>
            <c:strRef>
              <c:f>'EMS Dash board'!$I$5</c:f>
              <c:strCache>
                <c:ptCount val="1"/>
                <c:pt idx="0">
                  <c:v>EMS.06</c:v>
                </c:pt>
              </c:strCache>
            </c:strRef>
          </c:tx>
          <c:spPr>
            <a:solidFill>
              <a:schemeClr val="accent2">
                <a:lumMod val="60000"/>
              </a:schemeClr>
            </a:solidFill>
            <a:ln>
              <a:noFill/>
            </a:ln>
            <a:effectLst/>
          </c:spPr>
          <c:invertIfNegative val="0"/>
          <c:val>
            <c:numRef>
              <c:f>'EMS Dash board'!$I$6</c:f>
              <c:numCache>
                <c:formatCode>0%</c:formatCode>
                <c:ptCount val="1"/>
                <c:pt idx="0">
                  <c:v>0</c:v>
                </c:pt>
              </c:numCache>
            </c:numRef>
          </c:val>
          <c:extLst>
            <c:ext xmlns:c16="http://schemas.microsoft.com/office/drawing/2014/chart" uri="{C3380CC4-5D6E-409C-BE32-E72D297353CC}">
              <c16:uniqueId val="{0000000A-40BA-487B-917C-FC1D0DDF5584}"/>
            </c:ext>
          </c:extLst>
        </c:ser>
        <c:ser>
          <c:idx val="5"/>
          <c:order val="6"/>
          <c:tx>
            <c:strRef>
              <c:f>'EMS Dash board'!$J$5</c:f>
              <c:strCache>
                <c:ptCount val="1"/>
                <c:pt idx="0">
                  <c:v>EMS.07</c:v>
                </c:pt>
              </c:strCache>
            </c:strRef>
          </c:tx>
          <c:spPr>
            <a:solidFill>
              <a:schemeClr val="accent6"/>
            </a:solidFill>
            <a:ln>
              <a:noFill/>
            </a:ln>
            <a:effectLst/>
          </c:spPr>
          <c:invertIfNegative val="0"/>
          <c:val>
            <c:numRef>
              <c:f>'EMS Dash board'!$J$6</c:f>
              <c:numCache>
                <c:formatCode>0%</c:formatCode>
                <c:ptCount val="1"/>
                <c:pt idx="0">
                  <c:v>0</c:v>
                </c:pt>
              </c:numCache>
            </c:numRef>
          </c:val>
          <c:extLst>
            <c:ext xmlns:c16="http://schemas.microsoft.com/office/drawing/2014/chart" uri="{C3380CC4-5D6E-409C-BE32-E72D297353CC}">
              <c16:uniqueId val="{00000008-40BA-487B-917C-FC1D0DDF5584}"/>
            </c:ext>
          </c:extLst>
        </c:ser>
        <c:ser>
          <c:idx val="6"/>
          <c:order val="7"/>
          <c:tx>
            <c:strRef>
              <c:f>'EMS Dash board'!$K$5</c:f>
              <c:strCache>
                <c:ptCount val="1"/>
                <c:pt idx="0">
                  <c:v>EMS.08</c:v>
                </c:pt>
              </c:strCache>
            </c:strRef>
          </c:tx>
          <c:spPr>
            <a:solidFill>
              <a:schemeClr val="accent1">
                <a:lumMod val="60000"/>
              </a:schemeClr>
            </a:solidFill>
            <a:ln>
              <a:noFill/>
            </a:ln>
            <a:effectLst/>
          </c:spPr>
          <c:invertIfNegative val="0"/>
          <c:val>
            <c:numRef>
              <c:f>'EMS Dash board'!$K$6</c:f>
              <c:numCache>
                <c:formatCode>0%</c:formatCode>
                <c:ptCount val="1"/>
                <c:pt idx="0">
                  <c:v>0</c:v>
                </c:pt>
              </c:numCache>
            </c:numRef>
          </c:val>
          <c:extLst>
            <c:ext xmlns:c16="http://schemas.microsoft.com/office/drawing/2014/chart" uri="{C3380CC4-5D6E-409C-BE32-E72D297353CC}">
              <c16:uniqueId val="{00000009-40BA-487B-917C-FC1D0DDF5584}"/>
            </c:ext>
          </c:extLst>
        </c:ser>
        <c:ser>
          <c:idx val="9"/>
          <c:order val="8"/>
          <c:tx>
            <c:strRef>
              <c:f>'EMS Dash board'!$L$5</c:f>
              <c:strCache>
                <c:ptCount val="1"/>
                <c:pt idx="0">
                  <c:v>Total</c:v>
                </c:pt>
              </c:strCache>
            </c:strRef>
          </c:tx>
          <c:spPr>
            <a:solidFill>
              <a:schemeClr val="accent4">
                <a:lumMod val="60000"/>
              </a:schemeClr>
            </a:solidFill>
            <a:ln>
              <a:noFill/>
            </a:ln>
            <a:effectLst/>
          </c:spPr>
          <c:invertIfNegative val="0"/>
          <c:val>
            <c:numRef>
              <c:f>'EMS Dash board'!$L$6</c:f>
              <c:numCache>
                <c:formatCode>0%</c:formatCode>
                <c:ptCount val="1"/>
                <c:pt idx="0">
                  <c:v>0</c:v>
                </c:pt>
              </c:numCache>
            </c:numRef>
          </c:val>
          <c:extLst>
            <c:ext xmlns:c16="http://schemas.microsoft.com/office/drawing/2014/chart" uri="{C3380CC4-5D6E-409C-BE32-E72D297353CC}">
              <c16:uniqueId val="{00000002-40BA-487B-917C-FC1D0DDF5584}"/>
            </c:ext>
          </c:extLst>
        </c:ser>
        <c:dLbls>
          <c:showLegendKey val="0"/>
          <c:showVal val="0"/>
          <c:showCatName val="0"/>
          <c:showSerName val="0"/>
          <c:showPercent val="0"/>
          <c:showBubbleSize val="0"/>
        </c:dLbls>
        <c:gapWidth val="219"/>
        <c:overlap val="-27"/>
        <c:axId val="1161920415"/>
        <c:axId val="1161928319"/>
      </c:barChart>
      <c:catAx>
        <c:axId val="1161920415"/>
        <c:scaling>
          <c:orientation val="minMax"/>
        </c:scaling>
        <c:delete val="1"/>
        <c:axPos val="b"/>
        <c:numFmt formatCode="0%" sourceLinked="1"/>
        <c:majorTickMark val="none"/>
        <c:minorTickMark val="none"/>
        <c:tickLblPos val="nextTo"/>
        <c:crossAx val="1161928319"/>
        <c:crosses val="autoZero"/>
        <c:auto val="1"/>
        <c:lblAlgn val="ctr"/>
        <c:lblOffset val="100"/>
        <c:noMultiLvlLbl val="0"/>
      </c:catAx>
      <c:valAx>
        <c:axId val="11619283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161920415"/>
        <c:crosses val="autoZero"/>
        <c:crossBetween val="between"/>
      </c:valAx>
      <c:spPr>
        <a:noFill/>
        <a:ln>
          <a:noFill/>
        </a:ln>
        <a:effectLst/>
      </c:spPr>
    </c:plotArea>
    <c:legend>
      <c:legendPos val="b"/>
      <c:layout>
        <c:manualLayout>
          <c:xMode val="edge"/>
          <c:yMode val="edge"/>
          <c:x val="0.12121760486880014"/>
          <c:y val="0.85886457809795047"/>
          <c:w val="0.85922835324756452"/>
          <c:h val="9.6983437415150711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chemeClr val="tx2"/>
                </a:solidFill>
              </a:rPr>
              <a:t>QPI Scoring</a:t>
            </a:r>
          </a:p>
        </c:rich>
      </c:tx>
      <c:overlay val="0"/>
      <c:spPr>
        <a:solidFill>
          <a:schemeClr val="accent3">
            <a:lumMod val="40000"/>
            <a:lumOff val="6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c:v>
                </c:pt>
              </c:numCache>
            </c:numRef>
          </c:val>
          <c:extLst>
            <c:ext xmlns:c16="http://schemas.microsoft.com/office/drawing/2014/chart" uri="{C3380CC4-5D6E-409C-BE32-E72D297353CC}">
              <c16:uniqueId val="{00000000-D1FD-4785-898B-194BB1825BC6}"/>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c:v>
                </c:pt>
              </c:numCache>
            </c:numRef>
          </c:val>
          <c:extLst>
            <c:ext xmlns:c16="http://schemas.microsoft.com/office/drawing/2014/chart" uri="{C3380CC4-5D6E-409C-BE32-E72D297353CC}">
              <c16:uniqueId val="{00000001-D1FD-4785-898B-194BB1825BC6}"/>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c:v>
                </c:pt>
              </c:numCache>
            </c:numRef>
          </c:val>
          <c:extLst>
            <c:ext xmlns:c16="http://schemas.microsoft.com/office/drawing/2014/chart" uri="{C3380CC4-5D6E-409C-BE32-E72D297353CC}">
              <c16:uniqueId val="{00000002-D1FD-4785-898B-194BB1825BC6}"/>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0</c:v>
                </c:pt>
              </c:numCache>
            </c:numRef>
          </c:val>
          <c:extLst>
            <c:ext xmlns:c16="http://schemas.microsoft.com/office/drawing/2014/chart" uri="{C3380CC4-5D6E-409C-BE32-E72D297353CC}">
              <c16:uniqueId val="{00000003-D1FD-4785-898B-194BB1825BC6}"/>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c:v>
                </c:pt>
              </c:numCache>
            </c:numRef>
          </c:val>
          <c:extLst>
            <c:ext xmlns:c16="http://schemas.microsoft.com/office/drawing/2014/chart" uri="{C3380CC4-5D6E-409C-BE32-E72D297353CC}">
              <c16:uniqueId val="{00000004-D1FD-4785-898B-194BB1825BC6}"/>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c:v>
                </c:pt>
              </c:numCache>
            </c:numRef>
          </c:val>
          <c:extLst>
            <c:ext xmlns:c16="http://schemas.microsoft.com/office/drawing/2014/chart" uri="{C3380CC4-5D6E-409C-BE32-E72D297353CC}">
              <c16:uniqueId val="{00000005-D1FD-4785-898B-194BB1825BC6}"/>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0</c:v>
                </c:pt>
              </c:numCache>
            </c:numRef>
          </c:val>
          <c:extLst>
            <c:ext xmlns:c16="http://schemas.microsoft.com/office/drawing/2014/chart" uri="{C3380CC4-5D6E-409C-BE32-E72D297353CC}">
              <c16:uniqueId val="{00000006-D1FD-4785-898B-194BB1825BC6}"/>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0</c:v>
                </c:pt>
              </c:numCache>
            </c:numRef>
          </c:val>
          <c:extLst>
            <c:ext xmlns:c16="http://schemas.microsoft.com/office/drawing/2014/chart" uri="{C3380CC4-5D6E-409C-BE32-E72D297353CC}">
              <c16:uniqueId val="{00000007-D1FD-4785-898B-194BB1825BC6}"/>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0</c:v>
                </c:pt>
              </c:numCache>
            </c:numRef>
          </c:val>
          <c:extLst>
            <c:ext xmlns:c16="http://schemas.microsoft.com/office/drawing/2014/chart" uri="{C3380CC4-5D6E-409C-BE32-E72D297353CC}">
              <c16:uniqueId val="{00000008-D1FD-4785-898B-194BB1825BC6}"/>
            </c:ext>
          </c:extLst>
        </c:ser>
        <c:ser>
          <c:idx val="9"/>
          <c:order val="9"/>
          <c:tx>
            <c:strRef>
              <c:f>'QPI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c:v>
                </c:pt>
              </c:numCache>
            </c:numRef>
          </c:val>
          <c:extLst>
            <c:ext xmlns:c16="http://schemas.microsoft.com/office/drawing/2014/chart" uri="{C3380CC4-5D6E-409C-BE32-E72D297353CC}">
              <c16:uniqueId val="{00000009-D1FD-4785-898B-194BB1825BC6}"/>
            </c:ext>
          </c:extLst>
        </c:ser>
        <c:dLbls>
          <c:showLegendKey val="0"/>
          <c:showVal val="0"/>
          <c:showCatName val="0"/>
          <c:showSerName val="0"/>
          <c:showPercent val="0"/>
          <c:showBubbleSize val="0"/>
        </c:dLbls>
        <c:gapWidth val="219"/>
        <c:overlap val="-27"/>
        <c:axId val="1654094319"/>
        <c:axId val="1654093071"/>
      </c:barChart>
      <c:catAx>
        <c:axId val="1654094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4093071"/>
        <c:crosses val="autoZero"/>
        <c:auto val="1"/>
        <c:lblAlgn val="ctr"/>
        <c:lblOffset val="100"/>
        <c:noMultiLvlLbl val="0"/>
      </c:catAx>
      <c:valAx>
        <c:axId val="1654093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654094319"/>
        <c:crosses val="autoZero"/>
        <c:crossBetween val="between"/>
      </c:valAx>
      <c:spPr>
        <a:noFill/>
        <a:ln>
          <a:noFill/>
        </a:ln>
        <a:effectLst/>
      </c:spPr>
    </c:plotArea>
    <c:legend>
      <c:legendPos val="b"/>
      <c:layout>
        <c:manualLayout>
          <c:xMode val="edge"/>
          <c:yMode val="edge"/>
          <c:x val="0.14958568034783126"/>
          <c:y val="0.85944627889255776"/>
          <c:w val="0.75269454695772131"/>
          <c:h val="0.1036873616604376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168088</xdr:colOff>
      <xdr:row>3</xdr:row>
      <xdr:rowOff>93382</xdr:rowOff>
    </xdr:from>
    <xdr:to>
      <xdr:col>4</xdr:col>
      <xdr:colOff>409950</xdr:colOff>
      <xdr:row>9</xdr:row>
      <xdr:rowOff>18677</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19510932" y="709706"/>
          <a:ext cx="820833" cy="1270000"/>
        </a:xfrm>
        <a:prstGeom prst="rect">
          <a:avLst/>
        </a:prstGeom>
        <a:solidFill>
          <a:schemeClr val="bg1"/>
        </a:solidFill>
      </xdr:spPr>
    </xdr:pic>
    <xdr:clientData/>
  </xdr:twoCellAnchor>
  <xdr:twoCellAnchor editAs="oneCell">
    <xdr:from>
      <xdr:col>15</xdr:col>
      <xdr:colOff>111331</xdr:colOff>
      <xdr:row>9</xdr:row>
      <xdr:rowOff>65972</xdr:rowOff>
    </xdr:from>
    <xdr:to>
      <xdr:col>17</xdr:col>
      <xdr:colOff>616446</xdr:colOff>
      <xdr:row>13</xdr:row>
      <xdr:rowOff>93381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11309443260" y="1970972"/>
          <a:ext cx="1887174" cy="1185351"/>
        </a:xfrm>
        <a:prstGeom prst="rect">
          <a:avLst/>
        </a:prstGeom>
      </xdr:spPr>
    </xdr:pic>
    <xdr:clientData/>
  </xdr:twoCellAnchor>
  <xdr:twoCellAnchor editAs="oneCell">
    <xdr:from>
      <xdr:col>20</xdr:col>
      <xdr:colOff>0</xdr:colOff>
      <xdr:row>18</xdr:row>
      <xdr:rowOff>186764</xdr:rowOff>
    </xdr:from>
    <xdr:to>
      <xdr:col>20</xdr:col>
      <xdr:colOff>304800</xdr:colOff>
      <xdr:row>20</xdr:row>
      <xdr:rowOff>10645</xdr:rowOff>
    </xdr:to>
    <xdr:sp macro="" textlink="">
      <xdr:nvSpPr>
        <xdr:cNvPr id="1027" name="AutoShape 3" descr="https://web.mail.ipi.gov.eg/owa/service.svc/s/GetFileAttachment?id=AAMkADdiMzIwZWE1LTdjNWItNDYxZi1hYWQyLWYyNWQ0MjE1OTk0NQBGAAAAAABqwYHaZ2D9QLr4PQUh79u3BwAnaAIYYeuhT40dEzPvzyu1AAAAAAEMAAAnaAIYYeuhT40dEzPvzyu1AAIVBEvpAAABEgAQACxO%2FUPtTs5NsRtlBPJj4hA%3D&amp;isImagePreview=True&amp;X-OWA-CANARY=8r6OzrbQqEGJ4yke0qLzcVBtE7qmstsIu7V_ct6p8r70gLSa4AsJ9z_6V5MP-wI_etbrqTUweMs.">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11309773582" y="4706470"/>
          <a:ext cx="304800" cy="309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18</xdr:row>
      <xdr:rowOff>0</xdr:rowOff>
    </xdr:from>
    <xdr:to>
      <xdr:col>23</xdr:col>
      <xdr:colOff>304800</xdr:colOff>
      <xdr:row>19</xdr:row>
      <xdr:rowOff>66676</xdr:rowOff>
    </xdr:to>
    <xdr:sp macro="" textlink="">
      <xdr:nvSpPr>
        <xdr:cNvPr id="1028" name="AutoShape 4" descr="https://web.mail.ipi.gov.eg/owa/service.svc/s/GetFileAttachment?id=AAMkADdiMzIwZWE1LTdjNWItNDYxZi1hYWQyLWYyNWQ0MjE1OTk0NQBGAAAAAABqwYHaZ2D9QLr4PQUh79u3BwAnaAIYYeuhT40dEzPvzyu1AAAAAAEMAAAnaAIYYeuhT40dEzPvzyu1AAIVBEvpAAABEgAQACxO%2FUPtTs5NsRtlBPJj4hA%3D&amp;isImagePreview=True&amp;X-OWA-CANARY=8r6OzrbQqEGJ4yke0qLzcVBtE7qmstsIu7V_ct6p8r70gLSa4AsJ9z_6V5MP-wI_etbrqTUweMs.">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1222126400" y="441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16</xdr:row>
      <xdr:rowOff>0</xdr:rowOff>
    </xdr:from>
    <xdr:to>
      <xdr:col>22</xdr:col>
      <xdr:colOff>304800</xdr:colOff>
      <xdr:row>17</xdr:row>
      <xdr:rowOff>66676</xdr:rowOff>
    </xdr:to>
    <xdr:sp macro="" textlink="">
      <xdr:nvSpPr>
        <xdr:cNvPr id="1029" name="AutoShape 5" descr="https://web.mail.ipi.gov.eg/owa/service.svc/s/GetFileAttachment?id=AAMkADdiMzIwZWE1LTdjNWItNDYxZi1hYWQyLWYyNWQ0MjE1OTk0NQBGAAAAAABqwYHaZ2D9QLr4PQUh79u3BwAnaAIYYeuhT40dEzPvzyu1AAAAAAEMAAAnaAIYYeuhT40dEzPvzyu1AAIVBEvpAAABEgAQACxO%2FUPtTs5NsRtlBPJj4hA%3D&amp;isImagePreview=True&amp;X-OWA-CANARY=8r6OzrbQqEGJ4yke0qLzcVBtE7qmstsIu7V_ct6p8r70gLSa4AsJ9z_6V5MP-wI_etbrqTUweMs.">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11222812200" y="379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14</xdr:row>
      <xdr:rowOff>0</xdr:rowOff>
    </xdr:from>
    <xdr:to>
      <xdr:col>19</xdr:col>
      <xdr:colOff>304800</xdr:colOff>
      <xdr:row>14</xdr:row>
      <xdr:rowOff>304800</xdr:rowOff>
    </xdr:to>
    <xdr:sp macro="" textlink="">
      <xdr:nvSpPr>
        <xdr:cNvPr id="1030" name="AutoShape 6" descr="https://web.mail.ipi.gov.eg/owa/service.svc/s/GetFileAttachment?id=AAMkADdiMzIwZWE1LTdjNWItNDYxZi1hYWQyLWYyNWQ0MjE1OTk0NQBGAAAAAABqwYHaZ2D9QLr4PQUh79u3BwAnaAIYYeuhT40dEzPvzyu1AAAAAAEMAAAnaAIYYeuhT40dEzPvzyu1AAIVBEvpAAABEgAQACxO%2FUPtTs5NsRtlBPJj4hA%3D&amp;isImagePreview=True&amp;X-OWA-CANARY=8r6OzrbQqEGJ4yke0qLzcVBtE7qmstsIu7V_ct6p8r70gLSa4AsJ9z_6V5MP-wI_etbrqTUweMs.">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11224869600" y="317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16</xdr:row>
      <xdr:rowOff>0</xdr:rowOff>
    </xdr:from>
    <xdr:to>
      <xdr:col>19</xdr:col>
      <xdr:colOff>304800</xdr:colOff>
      <xdr:row>17</xdr:row>
      <xdr:rowOff>66676</xdr:rowOff>
    </xdr:to>
    <xdr:sp macro="" textlink="">
      <xdr:nvSpPr>
        <xdr:cNvPr id="1033" name="AutoShape 9" descr="https://web.mail.ipi.gov.eg/owa/service.svc/s/GetFileAttachment?id=AAMkADdiMzIwZWE1LTdjNWItNDYxZi1hYWQyLWYyNWQ0MjE1OTk0NQBGAAAAAABqwYHaZ2D9QLr4PQUh79u3BwAnaAIYYeuhT40dEzPvzyu1AAAAAAEMAAAnaAIYYeuhT40dEzPvzyu1AAIVBEvpAAABEgAQACxO%2FUPtTs5NsRtlBPJj4hA%3D&amp;isImagePreview=True&amp;X-OWA-CANARY=8r6OzrbQqEGJ4yke0qLzcVBtE7qmstsIu7V_ct6p8r70gLSa4AsJ9z_6V5MP-wI_etbrqTUweMs.">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11224869600" y="379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143</xdr:col>
      <xdr:colOff>212165</xdr:colOff>
      <xdr:row>13</xdr:row>
      <xdr:rowOff>164913</xdr:rowOff>
    </xdr:from>
    <xdr:to>
      <xdr:col>174</xdr:col>
      <xdr:colOff>21479</xdr:colOff>
      <xdr:row>105</xdr:row>
      <xdr:rowOff>160991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11203638375" y="3171825"/>
          <a:ext cx="21231225" cy="21231225"/>
        </a:xfrm>
        <a:prstGeom prst="rect">
          <a:avLst/>
        </a:prstGeom>
      </xdr:spPr>
    </xdr:pic>
    <xdr:clientData/>
  </xdr:twoCellAnchor>
  <xdr:twoCellAnchor editAs="oneCell">
    <xdr:from>
      <xdr:col>18</xdr:col>
      <xdr:colOff>172318</xdr:colOff>
      <xdr:row>3</xdr:row>
      <xdr:rowOff>130735</xdr:rowOff>
    </xdr:from>
    <xdr:to>
      <xdr:col>20</xdr:col>
      <xdr:colOff>441085</xdr:colOff>
      <xdr:row>9</xdr:row>
      <xdr:rowOff>219888</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07564209" y="747059"/>
          <a:ext cx="1632149" cy="1433858"/>
        </a:xfrm>
        <a:prstGeom prst="rect">
          <a:avLst/>
        </a:prstGeom>
      </xdr:spPr>
    </xdr:pic>
    <xdr:clientData/>
  </xdr:twoCellAnchor>
  <xdr:twoCellAnchor editAs="oneCell">
    <xdr:from>
      <xdr:col>5</xdr:col>
      <xdr:colOff>373529</xdr:colOff>
      <xdr:row>9</xdr:row>
      <xdr:rowOff>74705</xdr:rowOff>
    </xdr:from>
    <xdr:to>
      <xdr:col>8</xdr:col>
      <xdr:colOff>65987</xdr:colOff>
      <xdr:row>14</xdr:row>
      <xdr:rowOff>0</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a:stretch>
          <a:fillRect/>
        </a:stretch>
      </xdr:blipFill>
      <xdr:spPr>
        <a:xfrm>
          <a:off x="11317090778" y="2035734"/>
          <a:ext cx="1765546" cy="12886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61235</xdr:colOff>
      <xdr:row>5</xdr:row>
      <xdr:rowOff>38100</xdr:rowOff>
    </xdr:from>
    <xdr:to>
      <xdr:col>13</xdr:col>
      <xdr:colOff>9527</xdr:colOff>
      <xdr:row>9</xdr:row>
      <xdr:rowOff>187037</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33627335" y="1990725"/>
          <a:ext cx="2186666" cy="2247900"/>
        </a:xfrm>
        <a:prstGeom prst="rect">
          <a:avLst/>
        </a:prstGeom>
      </xdr:spPr>
    </xdr:pic>
    <xdr:clientData/>
  </xdr:twoCellAnchor>
  <xdr:twoCellAnchor editAs="oneCell">
    <xdr:from>
      <xdr:col>3</xdr:col>
      <xdr:colOff>671080</xdr:colOff>
      <xdr:row>5</xdr:row>
      <xdr:rowOff>233362</xdr:rowOff>
    </xdr:from>
    <xdr:to>
      <xdr:col>4</xdr:col>
      <xdr:colOff>2135039</xdr:colOff>
      <xdr:row>9</xdr:row>
      <xdr:rowOff>237195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15968345870" y="2787794"/>
          <a:ext cx="2914357" cy="2103662"/>
        </a:xfrm>
        <a:prstGeom prst="rect">
          <a:avLst/>
        </a:prstGeom>
      </xdr:spPr>
    </xdr:pic>
    <xdr:clientData/>
  </xdr:twoCellAnchor>
  <xdr:twoCellAnchor editAs="oneCell">
    <xdr:from>
      <xdr:col>1</xdr:col>
      <xdr:colOff>76815</xdr:colOff>
      <xdr:row>3</xdr:row>
      <xdr:rowOff>46090</xdr:rowOff>
    </xdr:from>
    <xdr:to>
      <xdr:col>1</xdr:col>
      <xdr:colOff>1013952</xdr:colOff>
      <xdr:row>5</xdr:row>
      <xdr:rowOff>303191</xdr:rowOff>
    </xdr:to>
    <xdr:pic>
      <xdr:nvPicPr>
        <xdr:cNvPr id="8" name="Picture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81063226" y="1398025"/>
          <a:ext cx="937137" cy="1440045"/>
        </a:xfrm>
        <a:prstGeom prst="rect">
          <a:avLst/>
        </a:prstGeom>
        <a:solidFill>
          <a:schemeClr val="bg1"/>
        </a:solidFill>
      </xdr:spPr>
    </xdr:pic>
    <xdr:clientData/>
  </xdr:twoCellAnchor>
  <xdr:twoCellAnchor editAs="oneCell">
    <xdr:from>
      <xdr:col>13</xdr:col>
      <xdr:colOff>1622067</xdr:colOff>
      <xdr:row>2</xdr:row>
      <xdr:rowOff>755045</xdr:rowOff>
    </xdr:from>
    <xdr:to>
      <xdr:col>15</xdr:col>
      <xdr:colOff>61453</xdr:colOff>
      <xdr:row>5</xdr:row>
      <xdr:rowOff>366902</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44038628" y="1338835"/>
          <a:ext cx="1558055" cy="1562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14883</xdr:colOff>
      <xdr:row>6</xdr:row>
      <xdr:rowOff>44648</xdr:rowOff>
    </xdr:from>
    <xdr:to>
      <xdr:col>17</xdr:col>
      <xdr:colOff>29766</xdr:colOff>
      <xdr:row>17</xdr:row>
      <xdr:rowOff>148827</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61235</xdr:colOff>
      <xdr:row>5</xdr:row>
      <xdr:rowOff>76200</xdr:rowOff>
    </xdr:from>
    <xdr:to>
      <xdr:col>13</xdr:col>
      <xdr:colOff>19051</xdr:colOff>
      <xdr:row>9</xdr:row>
      <xdr:rowOff>228600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33627335" y="2028825"/>
          <a:ext cx="2196190" cy="2143125"/>
        </a:xfrm>
        <a:prstGeom prst="rect">
          <a:avLst/>
        </a:prstGeom>
      </xdr:spPr>
    </xdr:pic>
    <xdr:clientData/>
  </xdr:twoCellAnchor>
  <xdr:twoCellAnchor editAs="oneCell">
    <xdr:from>
      <xdr:col>3</xdr:col>
      <xdr:colOff>665554</xdr:colOff>
      <xdr:row>5</xdr:row>
      <xdr:rowOff>190500</xdr:rowOff>
    </xdr:from>
    <xdr:to>
      <xdr:col>4</xdr:col>
      <xdr:colOff>2168605</xdr:colOff>
      <xdr:row>9</xdr:row>
      <xdr:rowOff>260285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16134102145" y="2476500"/>
          <a:ext cx="2836551" cy="2070035"/>
        </a:xfrm>
        <a:prstGeom prst="rect">
          <a:avLst/>
        </a:prstGeom>
      </xdr:spPr>
    </xdr:pic>
    <xdr:clientData/>
  </xdr:twoCellAnchor>
  <xdr:twoCellAnchor editAs="oneCell">
    <xdr:from>
      <xdr:col>1</xdr:col>
      <xdr:colOff>138266</xdr:colOff>
      <xdr:row>3</xdr:row>
      <xdr:rowOff>92177</xdr:rowOff>
    </xdr:from>
    <xdr:to>
      <xdr:col>1</xdr:col>
      <xdr:colOff>1358656</xdr:colOff>
      <xdr:row>5</xdr:row>
      <xdr:rowOff>515198</xdr:rowOff>
    </xdr:to>
    <xdr:pic>
      <xdr:nvPicPr>
        <xdr:cNvPr id="8" name="Picture 7">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81440578" y="1213669"/>
          <a:ext cx="1220390" cy="1605964"/>
        </a:xfrm>
        <a:prstGeom prst="rect">
          <a:avLst/>
        </a:prstGeom>
        <a:solidFill>
          <a:schemeClr val="bg1"/>
        </a:solidFill>
      </xdr:spPr>
    </xdr:pic>
    <xdr:clientData/>
  </xdr:twoCellAnchor>
  <xdr:twoCellAnchor editAs="oneCell">
    <xdr:from>
      <xdr:col>13</xdr:col>
      <xdr:colOff>1852621</xdr:colOff>
      <xdr:row>3</xdr:row>
      <xdr:rowOff>15363</xdr:rowOff>
    </xdr:from>
    <xdr:to>
      <xdr:col>15</xdr:col>
      <xdr:colOff>69659</xdr:colOff>
      <xdr:row>5</xdr:row>
      <xdr:rowOff>171026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44030422" y="1136855"/>
          <a:ext cx="1335707" cy="13386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6</xdr:row>
      <xdr:rowOff>47625</xdr:rowOff>
    </xdr:from>
    <xdr:to>
      <xdr:col>15</xdr:col>
      <xdr:colOff>1</xdr:colOff>
      <xdr:row>17</xdr:row>
      <xdr:rowOff>131379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61235</xdr:colOff>
      <xdr:row>4</xdr:row>
      <xdr:rowOff>38101</xdr:rowOff>
    </xdr:from>
    <xdr:to>
      <xdr:col>13</xdr:col>
      <xdr:colOff>66675</xdr:colOff>
      <xdr:row>8</xdr:row>
      <xdr:rowOff>198293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33627335" y="1990726"/>
          <a:ext cx="2139040" cy="2324099"/>
        </a:xfrm>
        <a:prstGeom prst="rect">
          <a:avLst/>
        </a:prstGeom>
      </xdr:spPr>
    </xdr:pic>
    <xdr:clientData/>
  </xdr:twoCellAnchor>
  <xdr:twoCellAnchor editAs="oneCell">
    <xdr:from>
      <xdr:col>3</xdr:col>
      <xdr:colOff>855084</xdr:colOff>
      <xdr:row>4</xdr:row>
      <xdr:rowOff>198437</xdr:rowOff>
    </xdr:from>
    <xdr:to>
      <xdr:col>4</xdr:col>
      <xdr:colOff>2115496</xdr:colOff>
      <xdr:row>8</xdr:row>
      <xdr:rowOff>249028</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15938249817" y="2361406"/>
          <a:ext cx="2788380" cy="2233403"/>
        </a:xfrm>
        <a:prstGeom prst="rect">
          <a:avLst/>
        </a:prstGeom>
      </xdr:spPr>
    </xdr:pic>
    <xdr:clientData/>
  </xdr:twoCellAnchor>
  <xdr:twoCellAnchor editAs="oneCell">
    <xdr:from>
      <xdr:col>1</xdr:col>
      <xdr:colOff>19845</xdr:colOff>
      <xdr:row>2</xdr:row>
      <xdr:rowOff>72159</xdr:rowOff>
    </xdr:from>
    <xdr:to>
      <xdr:col>1</xdr:col>
      <xdr:colOff>1232118</xdr:colOff>
      <xdr:row>4</xdr:row>
      <xdr:rowOff>187614</xdr:rowOff>
    </xdr:to>
    <xdr:pic>
      <xdr:nvPicPr>
        <xdr:cNvPr id="8" name="Picture 7">
          <a:extLst>
            <a:ext uri="{FF2B5EF4-FFF2-40B4-BE49-F238E27FC236}">
              <a16:creationId xmlns:a16="http://schemas.microsoft.com/office/drawing/2014/main" id="{00000000-0008-0000-0D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53817570" y="846065"/>
          <a:ext cx="1212273" cy="1504518"/>
        </a:xfrm>
        <a:prstGeom prst="rect">
          <a:avLst/>
        </a:prstGeom>
        <a:solidFill>
          <a:schemeClr val="bg1"/>
        </a:solidFill>
      </xdr:spPr>
    </xdr:pic>
    <xdr:clientData/>
  </xdr:twoCellAnchor>
  <xdr:twoCellAnchor editAs="oneCell">
    <xdr:from>
      <xdr:col>13</xdr:col>
      <xdr:colOff>1566530</xdr:colOff>
      <xdr:row>1</xdr:row>
      <xdr:rowOff>606110</xdr:rowOff>
    </xdr:from>
    <xdr:to>
      <xdr:col>15</xdr:col>
      <xdr:colOff>198437</xdr:colOff>
      <xdr:row>3</xdr:row>
      <xdr:rowOff>618122</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17564844" y="606110"/>
          <a:ext cx="1449720" cy="14407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581025</xdr:colOff>
      <xdr:row>6</xdr:row>
      <xdr:rowOff>123825</xdr:rowOff>
    </xdr:from>
    <xdr:to>
      <xdr:col>10</xdr:col>
      <xdr:colOff>0</xdr:colOff>
      <xdr:row>17</xdr:row>
      <xdr:rowOff>190500</xdr:rowOff>
    </xdr:to>
    <xdr:graphicFrame macro="">
      <xdr:nvGraphicFramePr>
        <xdr:cNvPr id="7" name="Chart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299356</xdr:colOff>
      <xdr:row>4</xdr:row>
      <xdr:rowOff>299357</xdr:rowOff>
    </xdr:from>
    <xdr:to>
      <xdr:col>13</xdr:col>
      <xdr:colOff>1578427</xdr:colOff>
      <xdr:row>8</xdr:row>
      <xdr:rowOff>221116</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16039963930" y="2258786"/>
          <a:ext cx="3401786" cy="2017259"/>
        </a:xfrm>
        <a:prstGeom prst="rect">
          <a:avLst/>
        </a:prstGeom>
      </xdr:spPr>
    </xdr:pic>
    <xdr:clientData/>
  </xdr:twoCellAnchor>
  <xdr:twoCellAnchor editAs="oneCell">
    <xdr:from>
      <xdr:col>3</xdr:col>
      <xdr:colOff>0</xdr:colOff>
      <xdr:row>4</xdr:row>
      <xdr:rowOff>244928</xdr:rowOff>
    </xdr:from>
    <xdr:to>
      <xdr:col>4</xdr:col>
      <xdr:colOff>2003505</xdr:colOff>
      <xdr:row>8</xdr:row>
      <xdr:rowOff>454413</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6059459709" y="2204357"/>
          <a:ext cx="3200934" cy="2304985"/>
        </a:xfrm>
        <a:prstGeom prst="rect">
          <a:avLst/>
        </a:prstGeom>
      </xdr:spPr>
    </xdr:pic>
    <xdr:clientData/>
  </xdr:twoCellAnchor>
  <xdr:twoCellAnchor editAs="oneCell">
    <xdr:from>
      <xdr:col>1</xdr:col>
      <xdr:colOff>0</xdr:colOff>
      <xdr:row>2</xdr:row>
      <xdr:rowOff>95250</xdr:rowOff>
    </xdr:from>
    <xdr:to>
      <xdr:col>1</xdr:col>
      <xdr:colOff>1220390</xdr:colOff>
      <xdr:row>4</xdr:row>
      <xdr:rowOff>518271</xdr:rowOff>
    </xdr:to>
    <xdr:pic>
      <xdr:nvPicPr>
        <xdr:cNvPr id="8" name="Picture 7">
          <a:extLst>
            <a:ext uri="{FF2B5EF4-FFF2-40B4-BE49-F238E27FC236}">
              <a16:creationId xmlns:a16="http://schemas.microsoft.com/office/drawing/2014/main" id="{00000000-0008-0000-0F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41153110" y="857250"/>
          <a:ext cx="1220390" cy="1604121"/>
        </a:xfrm>
        <a:prstGeom prst="rect">
          <a:avLst/>
        </a:prstGeom>
        <a:solidFill>
          <a:schemeClr val="bg1"/>
        </a:solidFill>
      </xdr:spPr>
    </xdr:pic>
    <xdr:clientData/>
  </xdr:twoCellAnchor>
  <xdr:twoCellAnchor editAs="oneCell">
    <xdr:from>
      <xdr:col>14</xdr:col>
      <xdr:colOff>76201</xdr:colOff>
      <xdr:row>2</xdr:row>
      <xdr:rowOff>0</xdr:rowOff>
    </xdr:from>
    <xdr:to>
      <xdr:col>14</xdr:col>
      <xdr:colOff>1716048</xdr:colOff>
      <xdr:row>4</xdr:row>
      <xdr:rowOff>455547</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04500552" y="762000"/>
          <a:ext cx="1639847" cy="16366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991644</xdr:colOff>
      <xdr:row>6</xdr:row>
      <xdr:rowOff>142875</xdr:rowOff>
    </xdr:from>
    <xdr:to>
      <xdr:col>10</xdr:col>
      <xdr:colOff>771525</xdr:colOff>
      <xdr:row>17</xdr:row>
      <xdr:rowOff>152400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360790</xdr:colOff>
      <xdr:row>4</xdr:row>
      <xdr:rowOff>464634</xdr:rowOff>
    </xdr:from>
    <xdr:to>
      <xdr:col>13</xdr:col>
      <xdr:colOff>935078</xdr:colOff>
      <xdr:row>8</xdr:row>
      <xdr:rowOff>304103</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16152274297" y="2403652"/>
          <a:ext cx="2717413" cy="1914558"/>
        </a:xfrm>
        <a:prstGeom prst="rect">
          <a:avLst/>
        </a:prstGeom>
      </xdr:spPr>
    </xdr:pic>
    <xdr:clientData/>
  </xdr:twoCellAnchor>
  <xdr:twoCellAnchor editAs="oneCell">
    <xdr:from>
      <xdr:col>3</xdr:col>
      <xdr:colOff>756778</xdr:colOff>
      <xdr:row>4</xdr:row>
      <xdr:rowOff>232317</xdr:rowOff>
    </xdr:from>
    <xdr:to>
      <xdr:col>4</xdr:col>
      <xdr:colOff>2274388</xdr:colOff>
      <xdr:row>8</xdr:row>
      <xdr:rowOff>232317</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5994428784" y="2160549"/>
          <a:ext cx="2911512" cy="2114085"/>
        </a:xfrm>
        <a:prstGeom prst="rect">
          <a:avLst/>
        </a:prstGeom>
      </xdr:spPr>
    </xdr:pic>
    <xdr:clientData/>
  </xdr:twoCellAnchor>
  <xdr:twoCellAnchor editAs="oneCell">
    <xdr:from>
      <xdr:col>1</xdr:col>
      <xdr:colOff>162623</xdr:colOff>
      <xdr:row>2</xdr:row>
      <xdr:rowOff>46463</xdr:rowOff>
    </xdr:from>
    <xdr:to>
      <xdr:col>1</xdr:col>
      <xdr:colOff>1022196</xdr:colOff>
      <xdr:row>3</xdr:row>
      <xdr:rowOff>302011</xdr:rowOff>
    </xdr:to>
    <xdr:pic>
      <xdr:nvPicPr>
        <xdr:cNvPr id="10" name="Picture 9">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09945244" y="789878"/>
          <a:ext cx="859573" cy="906035"/>
        </a:xfrm>
        <a:prstGeom prst="rect">
          <a:avLst/>
        </a:prstGeom>
        <a:solidFill>
          <a:schemeClr val="bg1"/>
        </a:solidFill>
      </xdr:spPr>
    </xdr:pic>
    <xdr:clientData/>
  </xdr:twoCellAnchor>
  <xdr:twoCellAnchor editAs="oneCell">
    <xdr:from>
      <xdr:col>14</xdr:col>
      <xdr:colOff>68035</xdr:colOff>
      <xdr:row>2</xdr:row>
      <xdr:rowOff>49782</xdr:rowOff>
    </xdr:from>
    <xdr:to>
      <xdr:col>14</xdr:col>
      <xdr:colOff>1807975</xdr:colOff>
      <xdr:row>4</xdr:row>
      <xdr:rowOff>595701</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149700508" y="798175"/>
          <a:ext cx="1739940" cy="17365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6</xdr:row>
      <xdr:rowOff>85725</xdr:rowOff>
    </xdr:from>
    <xdr:to>
      <xdr:col>12</xdr:col>
      <xdr:colOff>723900</xdr:colOff>
      <xdr:row>17</xdr:row>
      <xdr:rowOff>57149</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164787</xdr:colOff>
      <xdr:row>4</xdr:row>
      <xdr:rowOff>462513</xdr:rowOff>
    </xdr:from>
    <xdr:to>
      <xdr:col>13</xdr:col>
      <xdr:colOff>2795301</xdr:colOff>
      <xdr:row>8</xdr:row>
      <xdr:rowOff>251865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5939197199" y="2974601"/>
          <a:ext cx="2630514" cy="1882759"/>
        </a:xfrm>
        <a:prstGeom prst="rect">
          <a:avLst/>
        </a:prstGeom>
      </xdr:spPr>
    </xdr:pic>
    <xdr:clientData/>
  </xdr:twoCellAnchor>
  <xdr:twoCellAnchor editAs="oneCell">
    <xdr:from>
      <xdr:col>4</xdr:col>
      <xdr:colOff>628086</xdr:colOff>
      <xdr:row>4</xdr:row>
      <xdr:rowOff>230656</xdr:rowOff>
    </xdr:from>
    <xdr:to>
      <xdr:col>5</xdr:col>
      <xdr:colOff>1892723</xdr:colOff>
      <xdr:row>8</xdr:row>
      <xdr:rowOff>464633</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a:stretch>
          <a:fillRect/>
        </a:stretch>
      </xdr:blipFill>
      <xdr:spPr>
        <a:xfrm>
          <a:off x="15995299041" y="2577058"/>
          <a:ext cx="3192142" cy="2324831"/>
        </a:xfrm>
        <a:prstGeom prst="rect">
          <a:avLst/>
        </a:prstGeom>
      </xdr:spPr>
    </xdr:pic>
    <xdr:clientData/>
  </xdr:twoCellAnchor>
  <xdr:twoCellAnchor editAs="oneCell">
    <xdr:from>
      <xdr:col>14</xdr:col>
      <xdr:colOff>3193816</xdr:colOff>
      <xdr:row>1</xdr:row>
      <xdr:rowOff>721403</xdr:rowOff>
    </xdr:from>
    <xdr:to>
      <xdr:col>16</xdr:col>
      <xdr:colOff>3446</xdr:colOff>
      <xdr:row>4</xdr:row>
      <xdr:rowOff>646166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590382524" y="1248941"/>
          <a:ext cx="2215045" cy="1898148"/>
        </a:xfrm>
        <a:prstGeom prst="rect">
          <a:avLst/>
        </a:prstGeom>
      </xdr:spPr>
    </xdr:pic>
    <xdr:clientData/>
  </xdr:twoCellAnchor>
  <xdr:twoCellAnchor editAs="oneCell">
    <xdr:from>
      <xdr:col>2</xdr:col>
      <xdr:colOff>29767</xdr:colOff>
      <xdr:row>2</xdr:row>
      <xdr:rowOff>118160</xdr:rowOff>
    </xdr:from>
    <xdr:to>
      <xdr:col>2</xdr:col>
      <xdr:colOff>1250157</xdr:colOff>
      <xdr:row>4</xdr:row>
      <xdr:rowOff>463621</xdr:rowOff>
    </xdr:to>
    <xdr:pic>
      <xdr:nvPicPr>
        <xdr:cNvPr id="20" name="Picture 19">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15734453" y="1398082"/>
          <a:ext cx="1220390" cy="1595617"/>
        </a:xfrm>
        <a:prstGeom prst="rect">
          <a:avLst/>
        </a:prstGeom>
        <a:solidFill>
          <a:schemeClr val="bg1"/>
        </a:solid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76201</xdr:colOff>
      <xdr:row>4</xdr:row>
      <xdr:rowOff>97633</xdr:rowOff>
    </xdr:from>
    <xdr:to>
      <xdr:col>13</xdr:col>
      <xdr:colOff>857251</xdr:colOff>
      <xdr:row>8</xdr:row>
      <xdr:rowOff>430894</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33436380" y="2047990"/>
          <a:ext cx="2912835" cy="2442368"/>
        </a:xfrm>
        <a:prstGeom prst="rect">
          <a:avLst/>
        </a:prstGeom>
      </xdr:spPr>
    </xdr:pic>
    <xdr:clientData/>
  </xdr:twoCellAnchor>
  <xdr:twoCellAnchor editAs="oneCell">
    <xdr:from>
      <xdr:col>3</xdr:col>
      <xdr:colOff>690561</xdr:colOff>
      <xdr:row>4</xdr:row>
      <xdr:rowOff>317035</xdr:rowOff>
    </xdr:from>
    <xdr:to>
      <xdr:col>4</xdr:col>
      <xdr:colOff>2251154</xdr:colOff>
      <xdr:row>8</xdr:row>
      <xdr:rowOff>390460</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6003963659" y="2245848"/>
          <a:ext cx="2965530" cy="2168925"/>
        </a:xfrm>
        <a:prstGeom prst="rect">
          <a:avLst/>
        </a:prstGeom>
      </xdr:spPr>
    </xdr:pic>
    <xdr:clientData/>
  </xdr:twoCellAnchor>
  <xdr:twoCellAnchor editAs="oneCell">
    <xdr:from>
      <xdr:col>1</xdr:col>
      <xdr:colOff>1</xdr:colOff>
      <xdr:row>2</xdr:row>
      <xdr:rowOff>47625</xdr:rowOff>
    </xdr:from>
    <xdr:to>
      <xdr:col>1</xdr:col>
      <xdr:colOff>1071564</xdr:colOff>
      <xdr:row>4</xdr:row>
      <xdr:rowOff>365871</xdr:rowOff>
    </xdr:to>
    <xdr:pic>
      <xdr:nvPicPr>
        <xdr:cNvPr id="8" name="Picture 7">
          <a:extLst>
            <a:ext uri="{FF2B5EF4-FFF2-40B4-BE49-F238E27FC236}">
              <a16:creationId xmlns:a16="http://schemas.microsoft.com/office/drawing/2014/main" id="{00000000-0008-0000-13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19430749" y="809625"/>
          <a:ext cx="1071563" cy="1485059"/>
        </a:xfrm>
        <a:prstGeom prst="rect">
          <a:avLst/>
        </a:prstGeom>
        <a:solidFill>
          <a:schemeClr val="bg1"/>
        </a:solidFill>
      </xdr:spPr>
    </xdr:pic>
    <xdr:clientData/>
  </xdr:twoCellAnchor>
  <xdr:twoCellAnchor editAs="oneCell">
    <xdr:from>
      <xdr:col>14</xdr:col>
      <xdr:colOff>47625</xdr:colOff>
      <xdr:row>2</xdr:row>
      <xdr:rowOff>20743</xdr:rowOff>
    </xdr:from>
    <xdr:to>
      <xdr:col>14</xdr:col>
      <xdr:colOff>1762125</xdr:colOff>
      <xdr:row>4</xdr:row>
      <xdr:rowOff>565084</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82759500" y="782743"/>
          <a:ext cx="1714500" cy="17111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923925</xdr:colOff>
      <xdr:row>6</xdr:row>
      <xdr:rowOff>19050</xdr:rowOff>
    </xdr:from>
    <xdr:to>
      <xdr:col>10</xdr:col>
      <xdr:colOff>0</xdr:colOff>
      <xdr:row>17</xdr:row>
      <xdr:rowOff>95250</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239488</xdr:colOff>
      <xdr:row>4</xdr:row>
      <xdr:rowOff>233705</xdr:rowOff>
    </xdr:from>
    <xdr:to>
      <xdr:col>13</xdr:col>
      <xdr:colOff>216354</xdr:colOff>
      <xdr:row>8</xdr:row>
      <xdr:rowOff>408213</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3495345" y="2193134"/>
          <a:ext cx="2208438" cy="2270008"/>
        </a:xfrm>
        <a:prstGeom prst="rect">
          <a:avLst/>
        </a:prstGeom>
      </xdr:spPr>
    </xdr:pic>
    <xdr:clientData/>
  </xdr:twoCellAnchor>
  <xdr:twoCellAnchor editAs="oneCell">
    <xdr:from>
      <xdr:col>3</xdr:col>
      <xdr:colOff>935962</xdr:colOff>
      <xdr:row>4</xdr:row>
      <xdr:rowOff>261936</xdr:rowOff>
    </xdr:from>
    <xdr:to>
      <xdr:col>4</xdr:col>
      <xdr:colOff>2132092</xdr:colOff>
      <xdr:row>8</xdr:row>
      <xdr:rowOff>295209</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6004463720" y="2190749"/>
          <a:ext cx="2910630" cy="2128773"/>
        </a:xfrm>
        <a:prstGeom prst="rect">
          <a:avLst/>
        </a:prstGeom>
      </xdr:spPr>
    </xdr:pic>
    <xdr:clientData/>
  </xdr:twoCellAnchor>
  <xdr:twoCellAnchor editAs="oneCell">
    <xdr:from>
      <xdr:col>1</xdr:col>
      <xdr:colOff>214313</xdr:colOff>
      <xdr:row>2</xdr:row>
      <xdr:rowOff>71437</xdr:rowOff>
    </xdr:from>
    <xdr:to>
      <xdr:col>1</xdr:col>
      <xdr:colOff>1434703</xdr:colOff>
      <xdr:row>4</xdr:row>
      <xdr:rowOff>508745</xdr:rowOff>
    </xdr:to>
    <xdr:pic>
      <xdr:nvPicPr>
        <xdr:cNvPr id="9" name="Picture 8">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0139172" y="833437"/>
          <a:ext cx="1220390" cy="1604121"/>
        </a:xfrm>
        <a:prstGeom prst="rect">
          <a:avLst/>
        </a:prstGeom>
        <a:solidFill>
          <a:schemeClr val="bg1"/>
        </a:solidFill>
      </xdr:spPr>
    </xdr:pic>
    <xdr:clientData/>
  </xdr:twoCellAnchor>
  <xdr:twoCellAnchor editAs="oneCell">
    <xdr:from>
      <xdr:col>14</xdr:col>
      <xdr:colOff>65244</xdr:colOff>
      <xdr:row>2</xdr:row>
      <xdr:rowOff>71437</xdr:rowOff>
    </xdr:from>
    <xdr:to>
      <xdr:col>14</xdr:col>
      <xdr:colOff>1643063</xdr:colOff>
      <xdr:row>4</xdr:row>
      <xdr:rowOff>479363</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82878562" y="833437"/>
          <a:ext cx="1577819" cy="15747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398722</xdr:colOff>
      <xdr:row>6</xdr:row>
      <xdr:rowOff>57149</xdr:rowOff>
    </xdr:from>
    <xdr:to>
      <xdr:col>8</xdr:col>
      <xdr:colOff>664535</xdr:colOff>
      <xdr:row>17</xdr:row>
      <xdr:rowOff>76199</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52388</xdr:colOff>
      <xdr:row>4</xdr:row>
      <xdr:rowOff>428623</xdr:rowOff>
    </xdr:from>
    <xdr:to>
      <xdr:col>13</xdr:col>
      <xdr:colOff>828785</xdr:colOff>
      <xdr:row>8</xdr:row>
      <xdr:rowOff>238124</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5985169215" y="2357436"/>
          <a:ext cx="2919522" cy="1905001"/>
        </a:xfrm>
        <a:prstGeom prst="rect">
          <a:avLst/>
        </a:prstGeom>
      </xdr:spPr>
    </xdr:pic>
    <xdr:clientData/>
  </xdr:twoCellAnchor>
  <xdr:twoCellAnchor editAs="oneCell">
    <xdr:from>
      <xdr:col>3</xdr:col>
      <xdr:colOff>1047749</xdr:colOff>
      <xdr:row>4</xdr:row>
      <xdr:rowOff>285749</xdr:rowOff>
    </xdr:from>
    <xdr:to>
      <xdr:col>4</xdr:col>
      <xdr:colOff>2251154</xdr:colOff>
      <xdr:row>8</xdr:row>
      <xdr:rowOff>319022</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6003725534" y="2214562"/>
          <a:ext cx="2608342" cy="2128773"/>
        </a:xfrm>
        <a:prstGeom prst="rect">
          <a:avLst/>
        </a:prstGeom>
      </xdr:spPr>
    </xdr:pic>
    <xdr:clientData/>
  </xdr:twoCellAnchor>
  <xdr:twoCellAnchor editAs="oneCell">
    <xdr:from>
      <xdr:col>1</xdr:col>
      <xdr:colOff>1</xdr:colOff>
      <xdr:row>2</xdr:row>
      <xdr:rowOff>238126</xdr:rowOff>
    </xdr:from>
    <xdr:to>
      <xdr:col>1</xdr:col>
      <xdr:colOff>1166814</xdr:colOff>
      <xdr:row>4</xdr:row>
      <xdr:rowOff>500063</xdr:rowOff>
    </xdr:to>
    <xdr:pic>
      <xdr:nvPicPr>
        <xdr:cNvPr id="9" name="Picture 8">
          <a:extLst>
            <a:ext uri="{FF2B5EF4-FFF2-40B4-BE49-F238E27FC236}">
              <a16:creationId xmlns:a16="http://schemas.microsoft.com/office/drawing/2014/main" id="{00000000-0008-0000-17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1764374" y="1000126"/>
          <a:ext cx="1166813" cy="1428750"/>
        </a:xfrm>
        <a:prstGeom prst="rect">
          <a:avLst/>
        </a:prstGeom>
        <a:solidFill>
          <a:schemeClr val="bg1"/>
        </a:solidFill>
      </xdr:spPr>
    </xdr:pic>
    <xdr:clientData/>
  </xdr:twoCellAnchor>
  <xdr:twoCellAnchor editAs="oneCell">
    <xdr:from>
      <xdr:col>14</xdr:col>
      <xdr:colOff>71439</xdr:colOff>
      <xdr:row>2</xdr:row>
      <xdr:rowOff>23813</xdr:rowOff>
    </xdr:from>
    <xdr:to>
      <xdr:col>14</xdr:col>
      <xdr:colOff>1759004</xdr:colOff>
      <xdr:row>4</xdr:row>
      <xdr:rowOff>541272</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82524496" y="785813"/>
          <a:ext cx="1687565" cy="168427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1152524</xdr:colOff>
      <xdr:row>6</xdr:row>
      <xdr:rowOff>38100</xdr:rowOff>
    </xdr:from>
    <xdr:to>
      <xdr:col>10</xdr:col>
      <xdr:colOff>38100</xdr:colOff>
      <xdr:row>17</xdr:row>
      <xdr:rowOff>114301</xdr:rowOff>
    </xdr:to>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76203</xdr:colOff>
      <xdr:row>4</xdr:row>
      <xdr:rowOff>97634</xdr:rowOff>
    </xdr:from>
    <xdr:to>
      <xdr:col>12</xdr:col>
      <xdr:colOff>2076451</xdr:colOff>
      <xdr:row>8</xdr:row>
      <xdr:rowOff>466724</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a:stretch>
          <a:fillRect/>
        </a:stretch>
      </xdr:blipFill>
      <xdr:spPr>
        <a:xfrm>
          <a:off x="35880678" y="2031209"/>
          <a:ext cx="2000248" cy="2474115"/>
        </a:xfrm>
        <a:prstGeom prst="rect">
          <a:avLst/>
        </a:prstGeom>
      </xdr:spPr>
    </xdr:pic>
    <xdr:clientData/>
  </xdr:twoCellAnchor>
  <xdr:twoCellAnchor editAs="oneCell">
    <xdr:from>
      <xdr:col>3</xdr:col>
      <xdr:colOff>707265</xdr:colOff>
      <xdr:row>4</xdr:row>
      <xdr:rowOff>309563</xdr:rowOff>
    </xdr:from>
    <xdr:to>
      <xdr:col>4</xdr:col>
      <xdr:colOff>2227340</xdr:colOff>
      <xdr:row>8</xdr:row>
      <xdr:rowOff>142875</xdr:rowOff>
    </xdr:to>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6003749347" y="2238376"/>
          <a:ext cx="2925013" cy="1928812"/>
        </a:xfrm>
        <a:prstGeom prst="rect">
          <a:avLst/>
        </a:prstGeom>
      </xdr:spPr>
    </xdr:pic>
    <xdr:clientData/>
  </xdr:twoCellAnchor>
  <xdr:twoCellAnchor editAs="oneCell">
    <xdr:from>
      <xdr:col>1</xdr:col>
      <xdr:colOff>0</xdr:colOff>
      <xdr:row>2</xdr:row>
      <xdr:rowOff>0</xdr:rowOff>
    </xdr:from>
    <xdr:to>
      <xdr:col>1</xdr:col>
      <xdr:colOff>1220390</xdr:colOff>
      <xdr:row>4</xdr:row>
      <xdr:rowOff>437308</xdr:rowOff>
    </xdr:to>
    <xdr:pic>
      <xdr:nvPicPr>
        <xdr:cNvPr id="8" name="Picture 7">
          <a:extLst>
            <a:ext uri="{FF2B5EF4-FFF2-40B4-BE49-F238E27FC236}">
              <a16:creationId xmlns:a16="http://schemas.microsoft.com/office/drawing/2014/main" id="{00000000-0008-0000-19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1710797" y="762000"/>
          <a:ext cx="1220390" cy="1604121"/>
        </a:xfrm>
        <a:prstGeom prst="rect">
          <a:avLst/>
        </a:prstGeom>
        <a:solidFill>
          <a:schemeClr val="bg1"/>
        </a:solidFill>
      </xdr:spPr>
    </xdr:pic>
    <xdr:clientData/>
  </xdr:twoCellAnchor>
  <xdr:twoCellAnchor editAs="oneCell">
    <xdr:from>
      <xdr:col>14</xdr:col>
      <xdr:colOff>1</xdr:colOff>
      <xdr:row>2</xdr:row>
      <xdr:rowOff>0</xdr:rowOff>
    </xdr:from>
    <xdr:to>
      <xdr:col>14</xdr:col>
      <xdr:colOff>1598558</xdr:colOff>
      <xdr:row>4</xdr:row>
      <xdr:rowOff>428624</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82684942" y="762000"/>
          <a:ext cx="1598557" cy="15954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684190</xdr:colOff>
      <xdr:row>6</xdr:row>
      <xdr:rowOff>53661</xdr:rowOff>
    </xdr:from>
    <xdr:to>
      <xdr:col>10</xdr:col>
      <xdr:colOff>415881</xdr:colOff>
      <xdr:row>17</xdr:row>
      <xdr:rowOff>67078</xdr:rowOff>
    </xdr:to>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61236</xdr:colOff>
      <xdr:row>4</xdr:row>
      <xdr:rowOff>476249</xdr:rowOff>
    </xdr:from>
    <xdr:to>
      <xdr:col>13</xdr:col>
      <xdr:colOff>428625</xdr:colOff>
      <xdr:row>8</xdr:row>
      <xdr:rowOff>352425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15985069312" y="2405062"/>
          <a:ext cx="2605764" cy="1876426"/>
        </a:xfrm>
        <a:prstGeom prst="rect">
          <a:avLst/>
        </a:prstGeom>
      </xdr:spPr>
    </xdr:pic>
    <xdr:clientData/>
  </xdr:twoCellAnchor>
  <xdr:twoCellAnchor editAs="oneCell">
    <xdr:from>
      <xdr:col>3</xdr:col>
      <xdr:colOff>547688</xdr:colOff>
      <xdr:row>4</xdr:row>
      <xdr:rowOff>167763</xdr:rowOff>
    </xdr:from>
    <xdr:to>
      <xdr:col>4</xdr:col>
      <xdr:colOff>2036842</xdr:colOff>
      <xdr:row>8</xdr:row>
      <xdr:rowOff>319022</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6004035095" y="2096576"/>
          <a:ext cx="2941717" cy="2151509"/>
        </a:xfrm>
        <a:prstGeom prst="rect">
          <a:avLst/>
        </a:prstGeom>
      </xdr:spPr>
    </xdr:pic>
    <xdr:clientData/>
  </xdr:twoCellAnchor>
  <xdr:twoCellAnchor editAs="oneCell">
    <xdr:from>
      <xdr:col>1</xdr:col>
      <xdr:colOff>0</xdr:colOff>
      <xdr:row>2</xdr:row>
      <xdr:rowOff>95250</xdr:rowOff>
    </xdr:from>
    <xdr:to>
      <xdr:col>1</xdr:col>
      <xdr:colOff>1220390</xdr:colOff>
      <xdr:row>4</xdr:row>
      <xdr:rowOff>532558</xdr:rowOff>
    </xdr:to>
    <xdr:pic>
      <xdr:nvPicPr>
        <xdr:cNvPr id="8" name="Picture 7">
          <a:extLst>
            <a:ext uri="{FF2B5EF4-FFF2-40B4-BE49-F238E27FC236}">
              <a16:creationId xmlns:a16="http://schemas.microsoft.com/office/drawing/2014/main" id="{00000000-0008-0000-1B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19424797" y="857250"/>
          <a:ext cx="1220390" cy="1604121"/>
        </a:xfrm>
        <a:prstGeom prst="rect">
          <a:avLst/>
        </a:prstGeom>
        <a:solidFill>
          <a:schemeClr val="bg1"/>
        </a:solidFill>
      </xdr:spPr>
    </xdr:pic>
    <xdr:clientData/>
  </xdr:twoCellAnchor>
  <xdr:twoCellAnchor editAs="oneCell">
    <xdr:from>
      <xdr:col>13</xdr:col>
      <xdr:colOff>1666874</xdr:colOff>
      <xdr:row>1</xdr:row>
      <xdr:rowOff>710886</xdr:rowOff>
    </xdr:from>
    <xdr:to>
      <xdr:col>15</xdr:col>
      <xdr:colOff>23813</xdr:colOff>
      <xdr:row>4</xdr:row>
      <xdr:rowOff>255568</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82354687" y="710886"/>
          <a:ext cx="1476376" cy="14734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491133</xdr:colOff>
      <xdr:row>6</xdr:row>
      <xdr:rowOff>44647</xdr:rowOff>
    </xdr:from>
    <xdr:to>
      <xdr:col>14</xdr:col>
      <xdr:colOff>59531</xdr:colOff>
      <xdr:row>17</xdr:row>
      <xdr:rowOff>44648</xdr:rowOff>
    </xdr:to>
    <xdr:graphicFrame macro="">
      <xdr:nvGraphicFramePr>
        <xdr:cNvPr id="5" name="Chart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7</xdr:row>
      <xdr:rowOff>24740</xdr:rowOff>
    </xdr:from>
    <xdr:to>
      <xdr:col>8</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47626</xdr:colOff>
      <xdr:row>14</xdr:row>
      <xdr:rowOff>76199</xdr:rowOff>
    </xdr:from>
    <xdr:to>
      <xdr:col>6</xdr:col>
      <xdr:colOff>1247775</xdr:colOff>
      <xdr:row>28</xdr:row>
      <xdr:rowOff>123824</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48847</xdr:colOff>
      <xdr:row>5</xdr:row>
      <xdr:rowOff>122115</xdr:rowOff>
    </xdr:from>
    <xdr:to>
      <xdr:col>15</xdr:col>
      <xdr:colOff>854808</xdr:colOff>
      <xdr:row>14</xdr:row>
      <xdr:rowOff>168763</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176497</xdr:colOff>
      <xdr:row>4</xdr:row>
      <xdr:rowOff>340179</xdr:rowOff>
    </xdr:from>
    <xdr:to>
      <xdr:col>14</xdr:col>
      <xdr:colOff>1394732</xdr:colOff>
      <xdr:row>8</xdr:row>
      <xdr:rowOff>328624</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16150113750" y="2415268"/>
          <a:ext cx="3463414" cy="2131570"/>
        </a:xfrm>
        <a:prstGeom prst="rect">
          <a:avLst/>
        </a:prstGeom>
      </xdr:spPr>
    </xdr:pic>
    <xdr:clientData/>
  </xdr:twoCellAnchor>
  <xdr:twoCellAnchor editAs="oneCell">
    <xdr:from>
      <xdr:col>4</xdr:col>
      <xdr:colOff>238125</xdr:colOff>
      <xdr:row>4</xdr:row>
      <xdr:rowOff>136071</xdr:rowOff>
    </xdr:from>
    <xdr:to>
      <xdr:col>5</xdr:col>
      <xdr:colOff>1910977</xdr:colOff>
      <xdr:row>8</xdr:row>
      <xdr:rowOff>336031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16167286792" y="2347232"/>
          <a:ext cx="3203655" cy="2343085"/>
        </a:xfrm>
        <a:prstGeom prst="rect">
          <a:avLst/>
        </a:prstGeom>
      </xdr:spPr>
    </xdr:pic>
    <xdr:clientData/>
  </xdr:twoCellAnchor>
  <xdr:twoCellAnchor editAs="oneCell">
    <xdr:from>
      <xdr:col>2</xdr:col>
      <xdr:colOff>170090</xdr:colOff>
      <xdr:row>2</xdr:row>
      <xdr:rowOff>102053</xdr:rowOff>
    </xdr:from>
    <xdr:to>
      <xdr:col>2</xdr:col>
      <xdr:colOff>1390480</xdr:colOff>
      <xdr:row>4</xdr:row>
      <xdr:rowOff>447513</xdr:rowOff>
    </xdr:to>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82809163" y="1054553"/>
          <a:ext cx="1220390" cy="1604121"/>
        </a:xfrm>
        <a:prstGeom prst="rect">
          <a:avLst/>
        </a:prstGeom>
        <a:solidFill>
          <a:schemeClr val="bg1"/>
        </a:solidFill>
      </xdr:spPr>
    </xdr:pic>
    <xdr:clientData/>
  </xdr:twoCellAnchor>
  <xdr:twoCellAnchor editAs="oneCell">
    <xdr:from>
      <xdr:col>14</xdr:col>
      <xdr:colOff>1815549</xdr:colOff>
      <xdr:row>1</xdr:row>
      <xdr:rowOff>604274</xdr:rowOff>
    </xdr:from>
    <xdr:to>
      <xdr:col>16</xdr:col>
      <xdr:colOff>30727</xdr:colOff>
      <xdr:row>4</xdr:row>
      <xdr:rowOff>176513</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26772984" y="952500"/>
          <a:ext cx="1451629" cy="1439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19049</xdr:colOff>
      <xdr:row>6</xdr:row>
      <xdr:rowOff>117433</xdr:rowOff>
    </xdr:from>
    <xdr:to>
      <xdr:col>10</xdr:col>
      <xdr:colOff>182670</xdr:colOff>
      <xdr:row>19</xdr:row>
      <xdr:rowOff>9526</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145493</xdr:colOff>
      <xdr:row>4</xdr:row>
      <xdr:rowOff>445778</xdr:rowOff>
    </xdr:from>
    <xdr:to>
      <xdr:col>14</xdr:col>
      <xdr:colOff>1294972</xdr:colOff>
      <xdr:row>8</xdr:row>
      <xdr:rowOff>298803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5943961713" y="2522014"/>
          <a:ext cx="3386250" cy="1768727"/>
        </a:xfrm>
        <a:prstGeom prst="rect">
          <a:avLst/>
        </a:prstGeom>
      </xdr:spPr>
    </xdr:pic>
    <xdr:clientData/>
  </xdr:twoCellAnchor>
  <xdr:twoCellAnchor editAs="oneCell">
    <xdr:from>
      <xdr:col>4</xdr:col>
      <xdr:colOff>952500</xdr:colOff>
      <xdr:row>4</xdr:row>
      <xdr:rowOff>96716</xdr:rowOff>
    </xdr:from>
    <xdr:to>
      <xdr:col>5</xdr:col>
      <xdr:colOff>2234712</xdr:colOff>
      <xdr:row>8</xdr:row>
      <xdr:rowOff>181792</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16212612403" y="2221524"/>
          <a:ext cx="2747597" cy="1990076"/>
        </a:xfrm>
        <a:prstGeom prst="rect">
          <a:avLst/>
        </a:prstGeom>
      </xdr:spPr>
    </xdr:pic>
    <xdr:clientData/>
  </xdr:twoCellAnchor>
  <xdr:twoCellAnchor editAs="oneCell">
    <xdr:from>
      <xdr:col>2</xdr:col>
      <xdr:colOff>184818</xdr:colOff>
      <xdr:row>2</xdr:row>
      <xdr:rowOff>67093</xdr:rowOff>
    </xdr:from>
    <xdr:to>
      <xdr:col>2</xdr:col>
      <xdr:colOff>1210587</xdr:colOff>
      <xdr:row>4</xdr:row>
      <xdr:rowOff>64213</xdr:rowOff>
    </xdr:to>
    <xdr:pic>
      <xdr:nvPicPr>
        <xdr:cNvPr id="9" name="Picture 8">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79106661" y="1030295"/>
          <a:ext cx="1025769" cy="1110154"/>
        </a:xfrm>
        <a:prstGeom prst="rect">
          <a:avLst/>
        </a:prstGeom>
        <a:solidFill>
          <a:schemeClr val="bg1"/>
        </a:solidFill>
      </xdr:spPr>
    </xdr:pic>
    <xdr:clientData/>
  </xdr:twoCellAnchor>
  <xdr:twoCellAnchor editAs="oneCell">
    <xdr:from>
      <xdr:col>15</xdr:col>
      <xdr:colOff>1762</xdr:colOff>
      <xdr:row>2</xdr:row>
      <xdr:rowOff>21404</xdr:rowOff>
    </xdr:from>
    <xdr:to>
      <xdr:col>15</xdr:col>
      <xdr:colOff>1210589</xdr:colOff>
      <xdr:row>4</xdr:row>
      <xdr:rowOff>93688</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42173204" y="984606"/>
          <a:ext cx="1208827" cy="11853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6</xdr:row>
      <xdr:rowOff>76200</xdr:rowOff>
    </xdr:from>
    <xdr:to>
      <xdr:col>9</xdr:col>
      <xdr:colOff>914400</xdr:colOff>
      <xdr:row>17</xdr:row>
      <xdr:rowOff>114300</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204109</xdr:colOff>
      <xdr:row>4</xdr:row>
      <xdr:rowOff>267609</xdr:rowOff>
    </xdr:from>
    <xdr:to>
      <xdr:col>14</xdr:col>
      <xdr:colOff>1265116</xdr:colOff>
      <xdr:row>8</xdr:row>
      <xdr:rowOff>222250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34017859" y="2331359"/>
          <a:ext cx="3193142" cy="1891391"/>
        </a:xfrm>
        <a:prstGeom prst="rect">
          <a:avLst/>
        </a:prstGeom>
      </xdr:spPr>
    </xdr:pic>
    <xdr:clientData/>
  </xdr:twoCellAnchor>
  <xdr:twoCellAnchor editAs="oneCell">
    <xdr:from>
      <xdr:col>4</xdr:col>
      <xdr:colOff>976236</xdr:colOff>
      <xdr:row>4</xdr:row>
      <xdr:rowOff>181427</xdr:rowOff>
    </xdr:from>
    <xdr:to>
      <xdr:col>5</xdr:col>
      <xdr:colOff>2068591</xdr:colOff>
      <xdr:row>8</xdr:row>
      <xdr:rowOff>118642</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15612808194" y="2313213"/>
          <a:ext cx="2543784" cy="1842215"/>
        </a:xfrm>
        <a:prstGeom prst="rect">
          <a:avLst/>
        </a:prstGeom>
      </xdr:spPr>
    </xdr:pic>
    <xdr:clientData/>
  </xdr:twoCellAnchor>
  <xdr:twoCellAnchor editAs="oneCell">
    <xdr:from>
      <xdr:col>2</xdr:col>
      <xdr:colOff>259772</xdr:colOff>
      <xdr:row>2</xdr:row>
      <xdr:rowOff>28041</xdr:rowOff>
    </xdr:from>
    <xdr:to>
      <xdr:col>2</xdr:col>
      <xdr:colOff>1697181</xdr:colOff>
      <xdr:row>4</xdr:row>
      <xdr:rowOff>329047</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2447682" y="980541"/>
          <a:ext cx="1437409" cy="1461324"/>
        </a:xfrm>
        <a:prstGeom prst="rect">
          <a:avLst/>
        </a:prstGeom>
        <a:solidFill>
          <a:schemeClr val="bg1"/>
        </a:solidFill>
      </xdr:spPr>
    </xdr:pic>
    <xdr:clientData/>
  </xdr:twoCellAnchor>
  <xdr:twoCellAnchor editAs="oneCell">
    <xdr:from>
      <xdr:col>14</xdr:col>
      <xdr:colOff>1587500</xdr:colOff>
      <xdr:row>2</xdr:row>
      <xdr:rowOff>34637</xdr:rowOff>
    </xdr:from>
    <xdr:to>
      <xdr:col>16</xdr:col>
      <xdr:colOff>169113</xdr:colOff>
      <xdr:row>4</xdr:row>
      <xdr:rowOff>226787</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75425477" y="987137"/>
          <a:ext cx="1577659" cy="13524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6</xdr:row>
      <xdr:rowOff>123825</xdr:rowOff>
    </xdr:from>
    <xdr:to>
      <xdr:col>9</xdr:col>
      <xdr:colOff>914400</xdr:colOff>
      <xdr:row>17</xdr:row>
      <xdr:rowOff>123825</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D5:X39"/>
  <sheetViews>
    <sheetView rightToLeft="1" tabSelected="1" zoomScale="51" zoomScaleNormal="51" workbookViewId="0">
      <selection activeCell="L15" sqref="L15:P15"/>
    </sheetView>
  </sheetViews>
  <sheetFormatPr defaultColWidth="9" defaultRowHeight="15.75"/>
  <cols>
    <col min="1" max="3" width="9" style="1"/>
    <col min="4" max="4" width="7.5" style="1" customWidth="1"/>
    <col min="5" max="8" width="9" style="1"/>
    <col min="9" max="9" width="4.375" style="1" customWidth="1"/>
    <col min="10" max="10" width="14.75" style="1" customWidth="1"/>
    <col min="11" max="11" width="10.375" style="1" customWidth="1"/>
    <col min="12" max="12" width="10.625" style="1" customWidth="1"/>
    <col min="13" max="14" width="9" style="1"/>
    <col min="15" max="15" width="16.875" style="1" customWidth="1"/>
    <col min="16" max="19" width="9" style="1"/>
    <col min="20" max="20" width="8.75" style="1" customWidth="1"/>
    <col min="21" max="16384" width="9" style="1"/>
  </cols>
  <sheetData>
    <row r="5" spans="4:23" ht="16.5" thickBot="1"/>
    <row r="6" spans="4:23" ht="18" customHeight="1">
      <c r="F6" s="216" t="s">
        <v>24</v>
      </c>
      <c r="G6" s="217"/>
      <c r="H6" s="217"/>
      <c r="I6" s="217"/>
      <c r="J6" s="217"/>
      <c r="K6" s="217"/>
      <c r="L6" s="217"/>
      <c r="M6" s="217"/>
      <c r="N6" s="217"/>
      <c r="O6" s="217"/>
      <c r="P6" s="217"/>
      <c r="Q6" s="217"/>
      <c r="R6" s="218"/>
    </row>
    <row r="7" spans="4:23" ht="12.75" customHeight="1" thickBot="1">
      <c r="F7" s="219"/>
      <c r="G7" s="220"/>
      <c r="H7" s="220"/>
      <c r="I7" s="220"/>
      <c r="J7" s="220"/>
      <c r="K7" s="220"/>
      <c r="L7" s="220"/>
      <c r="M7" s="220"/>
      <c r="N7" s="220"/>
      <c r="O7" s="220"/>
      <c r="P7" s="220"/>
      <c r="Q7" s="220"/>
      <c r="R7" s="221"/>
    </row>
    <row r="8" spans="4:23" ht="12.75" customHeight="1" thickBot="1">
      <c r="D8" s="3"/>
      <c r="E8" s="3"/>
      <c r="F8" s="135"/>
      <c r="G8" s="135"/>
      <c r="H8" s="135"/>
      <c r="I8" s="135"/>
      <c r="J8" s="135"/>
      <c r="K8" s="135"/>
      <c r="L8" s="135"/>
      <c r="M8" s="135"/>
      <c r="N8" s="135"/>
      <c r="O8" s="135"/>
      <c r="P8" s="135"/>
      <c r="Q8" s="135"/>
      <c r="R8" s="136"/>
    </row>
    <row r="9" spans="4:23" ht="29.25" customHeight="1" thickBot="1">
      <c r="F9" s="222" t="s">
        <v>63</v>
      </c>
      <c r="G9" s="223"/>
      <c r="H9" s="223"/>
      <c r="I9" s="223"/>
      <c r="J9" s="223"/>
      <c r="K9" s="223"/>
      <c r="L9" s="223"/>
      <c r="M9" s="223"/>
      <c r="N9" s="223"/>
      <c r="O9" s="223"/>
      <c r="P9" s="223"/>
      <c r="Q9" s="223"/>
      <c r="R9" s="224"/>
    </row>
    <row r="10" spans="4:23" ht="25.5" customHeight="1" thickBot="1">
      <c r="F10" s="5"/>
      <c r="G10" s="5"/>
      <c r="H10" s="5"/>
      <c r="I10" s="5"/>
      <c r="J10" s="5"/>
      <c r="K10" s="5"/>
      <c r="L10" s="5"/>
      <c r="M10" s="5"/>
      <c r="N10" s="5"/>
      <c r="O10" s="5"/>
      <c r="P10" s="4"/>
      <c r="Q10" s="4"/>
      <c r="R10" s="4"/>
    </row>
    <row r="11" spans="4:23" ht="33.75" customHeight="1" thickBot="1">
      <c r="F11" s="4"/>
      <c r="G11" s="4"/>
      <c r="H11" s="4"/>
      <c r="I11" s="4"/>
      <c r="J11" s="225" t="s">
        <v>644</v>
      </c>
      <c r="K11" s="226"/>
      <c r="L11" s="226"/>
      <c r="M11" s="226"/>
      <c r="N11" s="226"/>
      <c r="O11" s="227"/>
      <c r="W11"/>
    </row>
    <row r="15" spans="4:23" ht="34.5" customHeight="1">
      <c r="I15" s="208" t="s">
        <v>18</v>
      </c>
      <c r="J15" s="208"/>
      <c r="K15" s="208"/>
      <c r="L15" s="228"/>
      <c r="M15" s="229"/>
      <c r="N15" s="229"/>
      <c r="O15" s="229"/>
      <c r="P15" s="230"/>
      <c r="T15"/>
    </row>
    <row r="16" spans="4:23" ht="18.75">
      <c r="D16" s="6"/>
      <c r="E16" s="6"/>
      <c r="F16" s="6"/>
      <c r="G16" s="6"/>
      <c r="H16" s="6"/>
      <c r="I16" s="7"/>
      <c r="J16" s="7"/>
      <c r="K16" s="7"/>
      <c r="L16" s="6"/>
      <c r="M16" s="6"/>
      <c r="N16" s="6"/>
    </row>
    <row r="17" spans="4:24" ht="18.75">
      <c r="I17" s="123"/>
      <c r="J17" s="123"/>
      <c r="K17" s="123"/>
      <c r="T17"/>
      <c r="W17"/>
    </row>
    <row r="18" spans="4:24" ht="30.75" customHeight="1">
      <c r="I18" s="209" t="s">
        <v>19</v>
      </c>
      <c r="J18" s="209"/>
      <c r="K18" s="209"/>
      <c r="L18" s="213"/>
      <c r="M18" s="214"/>
      <c r="N18" s="214"/>
      <c r="O18" s="214"/>
      <c r="P18" s="215"/>
    </row>
    <row r="19" spans="4:24" ht="18.75">
      <c r="I19" s="124"/>
      <c r="J19" s="124"/>
      <c r="K19" s="124"/>
      <c r="L19" s="8"/>
      <c r="M19" s="8"/>
      <c r="N19" s="8"/>
      <c r="X19"/>
    </row>
    <row r="20" spans="4:24" ht="18.75">
      <c r="I20" s="123"/>
      <c r="J20" s="123"/>
      <c r="K20" s="123"/>
      <c r="U20"/>
    </row>
    <row r="21" spans="4:24" ht="28.5" customHeight="1">
      <c r="I21" s="207" t="s">
        <v>20</v>
      </c>
      <c r="J21" s="207"/>
      <c r="K21" s="207"/>
      <c r="L21" s="210"/>
      <c r="M21" s="211"/>
      <c r="N21" s="211"/>
      <c r="O21" s="211"/>
      <c r="P21" s="212"/>
      <c r="X21" s="9"/>
    </row>
    <row r="22" spans="4:24" ht="18.75">
      <c r="I22" s="124"/>
      <c r="J22" s="124"/>
      <c r="K22" s="124"/>
      <c r="L22" s="6"/>
      <c r="M22" s="6"/>
      <c r="N22" s="6"/>
    </row>
    <row r="23" spans="4:24" ht="20.25" customHeight="1">
      <c r="I23" s="123"/>
      <c r="J23" s="123"/>
      <c r="K23" s="123"/>
    </row>
    <row r="24" spans="4:24" ht="30.75" customHeight="1">
      <c r="I24" s="208" t="s">
        <v>628</v>
      </c>
      <c r="J24" s="208"/>
      <c r="K24" s="208"/>
      <c r="L24" s="210"/>
      <c r="M24" s="211"/>
      <c r="N24" s="211"/>
      <c r="O24" s="211"/>
      <c r="P24" s="212"/>
    </row>
    <row r="25" spans="4:24" ht="18.75">
      <c r="I25" s="123"/>
      <c r="J25" s="123"/>
      <c r="K25" s="123"/>
    </row>
    <row r="26" spans="4:24" ht="34.5" customHeight="1">
      <c r="I26" s="209" t="s">
        <v>21</v>
      </c>
      <c r="J26" s="209"/>
      <c r="K26" s="209"/>
      <c r="L26" s="210"/>
      <c r="M26" s="211"/>
      <c r="N26" s="211"/>
      <c r="O26" s="211"/>
      <c r="P26" s="212"/>
    </row>
    <row r="27" spans="4:24" ht="18.75">
      <c r="I27" s="124"/>
      <c r="J27" s="124"/>
      <c r="K27" s="124"/>
      <c r="L27" s="6"/>
      <c r="M27" s="6"/>
      <c r="N27" s="6"/>
    </row>
    <row r="28" spans="4:24" ht="18.75">
      <c r="I28" s="123"/>
      <c r="J28" s="123"/>
      <c r="K28" s="123"/>
    </row>
    <row r="29" spans="4:24" ht="33" customHeight="1">
      <c r="I29" s="207" t="s">
        <v>22</v>
      </c>
      <c r="J29" s="207"/>
      <c r="K29" s="207"/>
      <c r="L29" s="210"/>
      <c r="M29" s="211"/>
      <c r="N29" s="211"/>
      <c r="O29" s="211"/>
      <c r="P29" s="212"/>
    </row>
    <row r="30" spans="4:24" ht="18.75">
      <c r="D30" s="6"/>
      <c r="E30" s="6"/>
      <c r="F30" s="6"/>
      <c r="G30" s="6"/>
      <c r="H30" s="6"/>
      <c r="I30" s="124"/>
      <c r="J30" s="124"/>
      <c r="K30" s="124"/>
      <c r="L30" s="6"/>
      <c r="M30" s="6"/>
      <c r="N30" s="6"/>
    </row>
    <row r="31" spans="4:24" ht="18.75">
      <c r="I31" s="123"/>
      <c r="J31" s="123"/>
      <c r="K31" s="123"/>
    </row>
    <row r="32" spans="4:24" ht="33" customHeight="1">
      <c r="I32" s="208" t="s">
        <v>23</v>
      </c>
      <c r="J32" s="208"/>
      <c r="K32" s="208"/>
      <c r="L32" s="210"/>
      <c r="M32" s="211"/>
      <c r="N32" s="211"/>
      <c r="O32" s="211"/>
      <c r="P32" s="212"/>
    </row>
    <row r="33" spans="9:17" ht="18.75">
      <c r="I33" s="123"/>
      <c r="J33" s="123"/>
      <c r="K33" s="123"/>
    </row>
    <row r="34" spans="9:17" ht="18.75">
      <c r="I34" s="123"/>
      <c r="J34" s="123"/>
      <c r="K34" s="123"/>
    </row>
    <row r="35" spans="9:17" ht="32.25" customHeight="1">
      <c r="I35" s="209" t="s">
        <v>25</v>
      </c>
      <c r="J35" s="209"/>
      <c r="K35" s="209"/>
      <c r="L35" s="210"/>
      <c r="M35" s="211"/>
      <c r="N35" s="211"/>
      <c r="O35" s="211"/>
      <c r="P35" s="212"/>
    </row>
    <row r="36" spans="9:17" ht="18.75">
      <c r="I36" s="123"/>
      <c r="J36" s="123"/>
      <c r="K36" s="123"/>
    </row>
    <row r="37" spans="9:17" ht="32.25" customHeight="1">
      <c r="I37" s="207" t="s">
        <v>26</v>
      </c>
      <c r="J37" s="207"/>
      <c r="K37" s="207"/>
      <c r="L37" s="210"/>
      <c r="M37" s="211"/>
      <c r="N37" s="211"/>
      <c r="O37" s="211"/>
      <c r="P37" s="212"/>
    </row>
    <row r="38" spans="9:17">
      <c r="O38" s="125"/>
      <c r="P38" s="125"/>
      <c r="Q38" s="125"/>
    </row>
    <row r="39" spans="9:17">
      <c r="O39" s="125"/>
      <c r="P39" s="125"/>
      <c r="Q39" s="125"/>
    </row>
  </sheetData>
  <sheetProtection algorithmName="SHA-512" hashValue="yV0rOudrW4Jyr8TWurLRTGJD3QDDRdIHMLeaR8CG0Mhb4BL5xcEgw7a78RaPV4KrTP0IDxin0xf7ETaWTyn1sA==" saltValue="dNCwtshTk/aBzmibgkxEqg==" spinCount="100000" sheet="1" objects="1" scenarios="1" selectLockedCells="1"/>
  <mergeCells count="21">
    <mergeCell ref="F6:R7"/>
    <mergeCell ref="F9:R9"/>
    <mergeCell ref="J11:O11"/>
    <mergeCell ref="I15:K15"/>
    <mergeCell ref="L15:P15"/>
    <mergeCell ref="I18:K18"/>
    <mergeCell ref="I21:K21"/>
    <mergeCell ref="I26:K26"/>
    <mergeCell ref="L18:P18"/>
    <mergeCell ref="L21:P21"/>
    <mergeCell ref="L26:P26"/>
    <mergeCell ref="I24:K24"/>
    <mergeCell ref="L24:P24"/>
    <mergeCell ref="I37:K37"/>
    <mergeCell ref="I29:K29"/>
    <mergeCell ref="I32:K32"/>
    <mergeCell ref="I35:K35"/>
    <mergeCell ref="L29:P29"/>
    <mergeCell ref="L32:P32"/>
    <mergeCell ref="L35:P35"/>
    <mergeCell ref="L37:P37"/>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224"/>
  <sheetViews>
    <sheetView rightToLeft="1" topLeftCell="A68" zoomScale="23" zoomScaleNormal="23" workbookViewId="0">
      <selection activeCell="D80" sqref="D80:D82"/>
    </sheetView>
  </sheetViews>
  <sheetFormatPr defaultColWidth="12.75" defaultRowHeight="15.75"/>
  <cols>
    <col min="1" max="1" width="12.25" style="13" customWidth="1"/>
    <col min="2" max="2" width="16.375" style="24" customWidth="1"/>
    <col min="3" max="3" width="154.875" style="23" customWidth="1"/>
    <col min="4" max="4" width="19" style="23" customWidth="1"/>
    <col min="5" max="5" width="31.375" style="26" customWidth="1"/>
    <col min="6" max="6" width="15.75" style="23" customWidth="1"/>
    <col min="7" max="7" width="27.625" style="22" customWidth="1"/>
    <col min="8" max="8" width="28.375" style="22" customWidth="1"/>
    <col min="9" max="9" width="36.5" style="25" customWidth="1"/>
    <col min="10" max="10" width="31.875" style="13" customWidth="1"/>
    <col min="11" max="11" width="39.25" style="13" customWidth="1"/>
    <col min="12" max="12" width="30.5" style="25" customWidth="1"/>
    <col min="13" max="13" width="29.375" style="13" customWidth="1"/>
    <col min="14" max="14" width="24.625" style="13" customWidth="1"/>
    <col min="15" max="15" width="16.375" style="13" customWidth="1"/>
    <col min="16" max="16" width="11.2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s="416" customFormat="1" ht="46.5" customHeight="1">
      <c r="A2" s="415"/>
      <c r="B2" s="246"/>
      <c r="C2" s="246"/>
      <c r="D2" s="246"/>
      <c r="E2" s="246"/>
      <c r="F2" s="246"/>
      <c r="G2" s="246"/>
      <c r="H2" s="246"/>
      <c r="I2" s="246"/>
      <c r="J2" s="246"/>
      <c r="K2" s="246"/>
      <c r="L2" s="246"/>
      <c r="M2" s="246"/>
      <c r="N2" s="246"/>
      <c r="O2" s="246"/>
      <c r="P2" s="246"/>
      <c r="Q2" s="246"/>
      <c r="R2" s="246"/>
      <c r="S2" s="246"/>
      <c r="T2" s="246"/>
    </row>
    <row r="3" spans="1:20" ht="60.75" customHeight="1">
      <c r="A3" s="375" t="s">
        <v>39</v>
      </c>
      <c r="B3" s="375"/>
      <c r="C3" s="375"/>
      <c r="D3" s="375"/>
      <c r="E3" s="375"/>
      <c r="F3" s="375"/>
      <c r="G3" s="375"/>
      <c r="H3" s="375"/>
      <c r="I3" s="375"/>
      <c r="J3" s="375"/>
      <c r="K3" s="375"/>
      <c r="L3" s="375"/>
      <c r="M3" s="375"/>
      <c r="N3" s="375"/>
      <c r="O3" s="375"/>
      <c r="P3" s="376"/>
      <c r="Q3" s="12"/>
      <c r="R3" s="12"/>
      <c r="S3" s="12"/>
    </row>
    <row r="4" spans="1:20" ht="51" customHeight="1">
      <c r="A4" s="400"/>
      <c r="B4" s="1"/>
      <c r="C4" s="377" t="s">
        <v>190</v>
      </c>
      <c r="D4" s="378"/>
      <c r="E4" s="378"/>
      <c r="F4" s="378"/>
      <c r="G4" s="378"/>
      <c r="H4" s="378"/>
      <c r="I4" s="378"/>
      <c r="J4" s="378"/>
      <c r="K4" s="378"/>
      <c r="L4" s="378"/>
      <c r="M4" s="378"/>
      <c r="N4" s="378"/>
      <c r="O4" s="14"/>
      <c r="P4" s="414"/>
      <c r="Q4" s="12"/>
      <c r="R4" s="12"/>
      <c r="S4" s="12"/>
    </row>
    <row r="5" spans="1:20" ht="42" customHeight="1">
      <c r="A5" s="401"/>
      <c r="B5" s="15"/>
      <c r="C5" s="379"/>
      <c r="D5" s="16"/>
      <c r="E5" s="318" t="s">
        <v>0</v>
      </c>
      <c r="F5" s="408"/>
      <c r="G5" s="408"/>
      <c r="H5" s="408"/>
      <c r="I5" s="408"/>
      <c r="J5" s="408"/>
      <c r="K5" s="408"/>
      <c r="L5" s="408"/>
      <c r="M5" s="301"/>
      <c r="N5" s="14"/>
      <c r="O5" s="14"/>
      <c r="P5" s="414"/>
      <c r="Q5" s="12"/>
      <c r="R5" s="12"/>
      <c r="S5" s="12"/>
    </row>
    <row r="6" spans="1:20" ht="56.25" customHeight="1">
      <c r="A6" s="401"/>
      <c r="B6" s="15"/>
      <c r="C6" s="246"/>
      <c r="D6" s="246"/>
      <c r="E6" s="247"/>
      <c r="F6" s="405" t="s">
        <v>27</v>
      </c>
      <c r="G6" s="406"/>
      <c r="H6" s="402" t="s">
        <v>28</v>
      </c>
      <c r="I6" s="403"/>
      <c r="J6" s="404"/>
      <c r="K6" s="130" t="s">
        <v>4</v>
      </c>
      <c r="L6" s="131" t="s">
        <v>29</v>
      </c>
      <c r="M6" s="1"/>
      <c r="N6" s="246"/>
      <c r="O6" s="246"/>
      <c r="P6" s="414"/>
      <c r="Q6" s="12"/>
      <c r="R6" s="12"/>
      <c r="S6" s="12"/>
    </row>
    <row r="7" spans="1:20" s="17" customFormat="1" ht="36" customHeight="1">
      <c r="A7" s="401"/>
      <c r="B7" s="15"/>
      <c r="C7" s="246"/>
      <c r="D7" s="246"/>
      <c r="E7" s="247"/>
      <c r="F7" s="253" t="s">
        <v>1</v>
      </c>
      <c r="G7" s="254"/>
      <c r="H7" s="294" t="s">
        <v>30</v>
      </c>
      <c r="I7" s="295"/>
      <c r="J7" s="296"/>
      <c r="K7" s="149">
        <v>2</v>
      </c>
      <c r="L7" s="29" t="s">
        <v>31</v>
      </c>
      <c r="M7" s="1"/>
      <c r="N7" s="246"/>
      <c r="O7" s="246"/>
      <c r="P7" s="414"/>
      <c r="Q7" s="12"/>
      <c r="R7" s="12"/>
      <c r="S7" s="12"/>
    </row>
    <row r="8" spans="1:20" s="17" customFormat="1" ht="37.5" customHeight="1">
      <c r="A8" s="401"/>
      <c r="B8" s="15"/>
      <c r="C8" s="246"/>
      <c r="D8" s="246"/>
      <c r="E8" s="247"/>
      <c r="F8" s="258" t="s">
        <v>2</v>
      </c>
      <c r="G8" s="411"/>
      <c r="H8" s="294" t="s">
        <v>32</v>
      </c>
      <c r="I8" s="295"/>
      <c r="J8" s="296"/>
      <c r="K8" s="149">
        <v>1</v>
      </c>
      <c r="L8" s="10" t="s">
        <v>33</v>
      </c>
      <c r="M8" s="1"/>
      <c r="N8" s="246"/>
      <c r="O8" s="246"/>
      <c r="P8" s="414"/>
      <c r="Q8" s="12"/>
      <c r="R8" s="12"/>
      <c r="S8" s="12"/>
    </row>
    <row r="9" spans="1:20" s="17" customFormat="1" ht="35.25" customHeight="1">
      <c r="A9" s="401"/>
      <c r="B9" s="15"/>
      <c r="C9" s="246"/>
      <c r="D9" s="246"/>
      <c r="E9" s="247"/>
      <c r="F9" s="260" t="s">
        <v>3</v>
      </c>
      <c r="G9" s="412"/>
      <c r="H9" s="294" t="s">
        <v>34</v>
      </c>
      <c r="I9" s="295"/>
      <c r="J9" s="296"/>
      <c r="K9" s="149">
        <v>0</v>
      </c>
      <c r="L9" s="30" t="s">
        <v>5</v>
      </c>
      <c r="M9" s="1"/>
      <c r="N9" s="246"/>
      <c r="O9" s="246"/>
      <c r="P9" s="414"/>
      <c r="Q9" s="12"/>
      <c r="R9" s="12"/>
      <c r="S9" s="12"/>
    </row>
    <row r="10" spans="1:20" s="18" customFormat="1" ht="37.5" customHeight="1">
      <c r="A10" s="401"/>
      <c r="B10" s="15"/>
      <c r="C10" s="276"/>
      <c r="D10" s="276"/>
      <c r="E10" s="407"/>
      <c r="F10" s="262" t="s">
        <v>35</v>
      </c>
      <c r="G10" s="413"/>
      <c r="H10" s="294" t="s">
        <v>36</v>
      </c>
      <c r="I10" s="295"/>
      <c r="J10" s="296"/>
      <c r="K10" s="149" t="s">
        <v>37</v>
      </c>
      <c r="L10" s="31" t="s">
        <v>37</v>
      </c>
      <c r="M10" s="1"/>
      <c r="N10" s="276"/>
      <c r="O10" s="276"/>
      <c r="P10" s="414"/>
      <c r="Q10" s="12"/>
      <c r="R10" s="12"/>
      <c r="S10" s="12"/>
    </row>
    <row r="11" spans="1:20" s="18" customFormat="1" ht="41.25" customHeight="1">
      <c r="A11" s="401"/>
      <c r="B11" s="317" t="s">
        <v>629</v>
      </c>
      <c r="C11" s="322" t="s">
        <v>648</v>
      </c>
      <c r="D11" s="321" t="s">
        <v>642</v>
      </c>
      <c r="E11" s="319" t="s">
        <v>631</v>
      </c>
      <c r="F11" s="320"/>
      <c r="G11" s="321" t="s">
        <v>632</v>
      </c>
      <c r="H11" s="321" t="s">
        <v>633</v>
      </c>
      <c r="I11" s="317" t="s">
        <v>634</v>
      </c>
      <c r="J11" s="317"/>
      <c r="K11" s="317"/>
      <c r="L11" s="317" t="s">
        <v>635</v>
      </c>
      <c r="M11" s="317"/>
      <c r="N11" s="317"/>
      <c r="O11" s="318"/>
      <c r="P11" s="414"/>
      <c r="Q11" s="12"/>
      <c r="R11" s="12"/>
      <c r="S11" s="12"/>
    </row>
    <row r="12" spans="1:20" s="18" customFormat="1" ht="53.25" customHeight="1">
      <c r="A12" s="401"/>
      <c r="B12" s="317"/>
      <c r="C12" s="323"/>
      <c r="D12" s="321"/>
      <c r="E12" s="311"/>
      <c r="F12" s="313"/>
      <c r="G12" s="321"/>
      <c r="H12" s="321"/>
      <c r="I12" s="150" t="s">
        <v>636</v>
      </c>
      <c r="J12" s="151" t="s">
        <v>637</v>
      </c>
      <c r="K12" s="151" t="s">
        <v>638</v>
      </c>
      <c r="L12" s="151" t="s">
        <v>639</v>
      </c>
      <c r="M12" s="151" t="s">
        <v>285</v>
      </c>
      <c r="N12" s="151" t="s">
        <v>640</v>
      </c>
      <c r="O12" s="152" t="s">
        <v>641</v>
      </c>
      <c r="P12" s="414"/>
      <c r="Q12" s="17"/>
      <c r="R12" s="17"/>
      <c r="S12" s="17"/>
      <c r="T12" s="17"/>
    </row>
    <row r="13" spans="1:20" s="18" customFormat="1" ht="76.5" customHeight="1">
      <c r="A13" s="401"/>
      <c r="B13" s="170" t="s">
        <v>154</v>
      </c>
      <c r="C13" s="183" t="s">
        <v>688</v>
      </c>
      <c r="D13" s="184"/>
      <c r="E13" s="184"/>
      <c r="F13" s="186"/>
      <c r="G13" s="19" t="str">
        <f>IF(COUNT(D14:D16)=0,"N/A",SUM(D14:D16)/(COUNT(D14:D16)*2))</f>
        <v>N/A</v>
      </c>
      <c r="H13" s="20" t="str">
        <f>IF(G13="N/A","N/A", IF(G13&gt;=80%,"MET",IF(G13&gt;=50%,"PARTIAL MET","Not Met")))</f>
        <v>N/A</v>
      </c>
      <c r="I13" s="374"/>
      <c r="J13" s="409"/>
      <c r="K13" s="409"/>
      <c r="L13" s="409"/>
      <c r="M13" s="409"/>
      <c r="N13" s="409"/>
      <c r="O13" s="409"/>
      <c r="P13" s="414"/>
      <c r="Q13" s="17"/>
      <c r="R13" s="17"/>
      <c r="S13" s="17"/>
      <c r="T13" s="17"/>
    </row>
    <row r="14" spans="1:20" s="17" customFormat="1" ht="74.25" customHeight="1">
      <c r="A14" s="401"/>
      <c r="B14" s="28">
        <v>1</v>
      </c>
      <c r="C14" s="178" t="s">
        <v>816</v>
      </c>
      <c r="D14" s="199" t="s">
        <v>37</v>
      </c>
      <c r="E14" s="233"/>
      <c r="F14" s="234"/>
      <c r="G14" s="282"/>
      <c r="H14" s="282"/>
      <c r="I14" s="37" t="s">
        <v>497</v>
      </c>
      <c r="J14" s="157"/>
      <c r="K14" s="55" t="s">
        <v>501</v>
      </c>
      <c r="L14" s="21"/>
      <c r="M14" s="21"/>
      <c r="N14" s="21"/>
      <c r="O14" s="45" t="s">
        <v>6</v>
      </c>
      <c r="P14" s="414"/>
    </row>
    <row r="15" spans="1:20" s="17" customFormat="1" ht="63.75" customHeight="1">
      <c r="A15" s="401"/>
      <c r="B15" s="28">
        <v>2</v>
      </c>
      <c r="C15" s="180" t="s">
        <v>818</v>
      </c>
      <c r="D15" s="199" t="s">
        <v>37</v>
      </c>
      <c r="E15" s="233"/>
      <c r="F15" s="234"/>
      <c r="G15" s="283"/>
      <c r="H15" s="283"/>
      <c r="I15" s="55" t="s">
        <v>498</v>
      </c>
      <c r="J15" s="55" t="s">
        <v>169</v>
      </c>
      <c r="K15" s="55" t="s">
        <v>502</v>
      </c>
      <c r="L15" s="21"/>
      <c r="M15" s="21"/>
      <c r="N15" s="21"/>
      <c r="O15" s="45" t="s">
        <v>6</v>
      </c>
      <c r="P15" s="414"/>
    </row>
    <row r="16" spans="1:20" s="17" customFormat="1" ht="76.5" customHeight="1">
      <c r="A16" s="401"/>
      <c r="B16" s="28">
        <v>3</v>
      </c>
      <c r="C16" s="180" t="s">
        <v>817</v>
      </c>
      <c r="D16" s="199" t="s">
        <v>37</v>
      </c>
      <c r="E16" s="233"/>
      <c r="F16" s="234"/>
      <c r="G16" s="284"/>
      <c r="H16" s="284"/>
      <c r="I16" s="55" t="s">
        <v>191</v>
      </c>
      <c r="J16" s="55" t="s">
        <v>169</v>
      </c>
      <c r="K16" s="157"/>
      <c r="L16" s="21"/>
      <c r="M16" s="21"/>
      <c r="N16" s="21"/>
      <c r="O16" s="45" t="s">
        <v>6</v>
      </c>
      <c r="P16" s="414"/>
    </row>
    <row r="17" spans="1:20" s="18" customFormat="1" ht="72" customHeight="1">
      <c r="A17" s="401"/>
      <c r="B17" s="170" t="s">
        <v>155</v>
      </c>
      <c r="C17" s="183" t="s">
        <v>689</v>
      </c>
      <c r="D17" s="184"/>
      <c r="E17" s="184"/>
      <c r="F17" s="186"/>
      <c r="G17" s="19" t="str">
        <f>IF(COUNT(D18:D21)=0,"N/A",SUM(D18:D21)/(COUNT(D18:D21)*2))</f>
        <v>N/A</v>
      </c>
      <c r="H17" s="20" t="str">
        <f>IF(G17="N/A","N/A", IF(G17&gt;=80%,"MET",IF(G17&gt;=50%,"PARTIAL MET","Not Met")))</f>
        <v>N/A</v>
      </c>
      <c r="I17" s="374"/>
      <c r="J17" s="409"/>
      <c r="K17" s="409"/>
      <c r="L17" s="409"/>
      <c r="M17" s="409"/>
      <c r="N17" s="409"/>
      <c r="O17" s="409"/>
      <c r="P17" s="414"/>
      <c r="Q17" s="17"/>
      <c r="R17" s="17"/>
      <c r="S17" s="17"/>
      <c r="T17" s="17"/>
    </row>
    <row r="18" spans="1:20" s="17" customFormat="1" ht="70.5" customHeight="1">
      <c r="A18" s="401"/>
      <c r="B18" s="28">
        <v>1</v>
      </c>
      <c r="C18" s="180" t="s">
        <v>819</v>
      </c>
      <c r="D18" s="199" t="s">
        <v>37</v>
      </c>
      <c r="E18" s="233"/>
      <c r="F18" s="234"/>
      <c r="G18" s="282"/>
      <c r="H18" s="282"/>
      <c r="I18" s="56" t="s">
        <v>499</v>
      </c>
      <c r="J18" s="157"/>
      <c r="K18" s="157"/>
      <c r="L18" s="21"/>
      <c r="M18" s="21"/>
      <c r="N18" s="21"/>
      <c r="O18" s="45" t="s">
        <v>6</v>
      </c>
      <c r="P18" s="414"/>
    </row>
    <row r="19" spans="1:20" s="17" customFormat="1" ht="72.75" customHeight="1">
      <c r="A19" s="401"/>
      <c r="B19" s="28">
        <v>2</v>
      </c>
      <c r="C19" s="180" t="s">
        <v>820</v>
      </c>
      <c r="D19" s="199" t="s">
        <v>37</v>
      </c>
      <c r="E19" s="233"/>
      <c r="F19" s="234"/>
      <c r="G19" s="283"/>
      <c r="H19" s="283"/>
      <c r="I19" s="157"/>
      <c r="J19" s="56" t="s">
        <v>74</v>
      </c>
      <c r="K19" s="157"/>
      <c r="L19" s="21"/>
      <c r="M19" s="21"/>
      <c r="N19" s="21"/>
      <c r="O19" s="45" t="s">
        <v>6</v>
      </c>
      <c r="P19" s="414"/>
    </row>
    <row r="20" spans="1:20" s="17" customFormat="1" ht="72.75" customHeight="1">
      <c r="A20" s="401"/>
      <c r="B20" s="28">
        <v>3</v>
      </c>
      <c r="C20" s="180" t="s">
        <v>821</v>
      </c>
      <c r="D20" s="199" t="s">
        <v>37</v>
      </c>
      <c r="E20" s="233"/>
      <c r="F20" s="234"/>
      <c r="G20" s="283"/>
      <c r="H20" s="283"/>
      <c r="I20" s="56" t="s">
        <v>500</v>
      </c>
      <c r="J20" s="56" t="s">
        <v>170</v>
      </c>
      <c r="K20" s="157"/>
      <c r="L20" s="21"/>
      <c r="M20" s="21"/>
      <c r="N20" s="21"/>
      <c r="O20" s="45" t="s">
        <v>6</v>
      </c>
      <c r="P20" s="414"/>
    </row>
    <row r="21" spans="1:20" s="17" customFormat="1" ht="87.75" customHeight="1">
      <c r="A21" s="401"/>
      <c r="B21" s="28">
        <v>4</v>
      </c>
      <c r="C21" s="180" t="s">
        <v>960</v>
      </c>
      <c r="D21" s="199" t="s">
        <v>37</v>
      </c>
      <c r="E21" s="233"/>
      <c r="F21" s="234"/>
      <c r="G21" s="284"/>
      <c r="H21" s="284"/>
      <c r="I21" s="157"/>
      <c r="J21" s="157"/>
      <c r="K21" s="56" t="s">
        <v>171</v>
      </c>
      <c r="L21" s="21"/>
      <c r="M21" s="21"/>
      <c r="N21" s="21"/>
      <c r="O21" s="45" t="s">
        <v>6</v>
      </c>
      <c r="P21" s="414"/>
    </row>
    <row r="22" spans="1:20" s="18" customFormat="1" ht="86.25" customHeight="1">
      <c r="A22" s="401"/>
      <c r="B22" s="170" t="s">
        <v>156</v>
      </c>
      <c r="C22" s="183" t="s">
        <v>690</v>
      </c>
      <c r="D22" s="184"/>
      <c r="E22" s="184"/>
      <c r="F22" s="186"/>
      <c r="G22" s="19" t="str">
        <f>IF(COUNT(D23:D28)=0,"N/A",SUM(D23:D28)/(COUNT(D23:D28)*2))</f>
        <v>N/A</v>
      </c>
      <c r="H22" s="19" t="str">
        <f>IF(COUNT(E23:E28)=0,"N/A",SUM(E23:E28)/(COUNT(E23:E28)*2))</f>
        <v>N/A</v>
      </c>
      <c r="I22" s="374"/>
      <c r="J22" s="409"/>
      <c r="K22" s="409"/>
      <c r="L22" s="409"/>
      <c r="M22" s="409"/>
      <c r="N22" s="409"/>
      <c r="O22" s="409"/>
      <c r="P22" s="414"/>
    </row>
    <row r="23" spans="1:20" s="17" customFormat="1" ht="88.5" customHeight="1">
      <c r="A23" s="401"/>
      <c r="B23" s="28">
        <v>1</v>
      </c>
      <c r="C23" s="180" t="s">
        <v>822</v>
      </c>
      <c r="D23" s="199" t="s">
        <v>37</v>
      </c>
      <c r="E23" s="233"/>
      <c r="F23" s="234"/>
      <c r="G23" s="279"/>
      <c r="H23" s="279"/>
      <c r="I23" s="56" t="s">
        <v>503</v>
      </c>
      <c r="J23" s="157"/>
      <c r="K23" s="157"/>
      <c r="L23" s="21"/>
      <c r="M23" s="21"/>
      <c r="N23" s="21"/>
      <c r="O23" s="45" t="s">
        <v>6</v>
      </c>
      <c r="P23" s="414"/>
      <c r="Q23" s="13"/>
      <c r="R23" s="13"/>
    </row>
    <row r="24" spans="1:20" s="17" customFormat="1" ht="88.5" customHeight="1">
      <c r="A24" s="401"/>
      <c r="B24" s="28">
        <v>2</v>
      </c>
      <c r="C24" s="180" t="s">
        <v>823</v>
      </c>
      <c r="D24" s="199" t="s">
        <v>37</v>
      </c>
      <c r="E24" s="233"/>
      <c r="F24" s="234"/>
      <c r="G24" s="280"/>
      <c r="H24" s="280"/>
      <c r="I24" s="118" t="s">
        <v>504</v>
      </c>
      <c r="J24" s="118" t="s">
        <v>169</v>
      </c>
      <c r="K24" s="157"/>
      <c r="L24" s="21"/>
      <c r="M24" s="21"/>
      <c r="N24" s="21"/>
      <c r="O24" s="45" t="s">
        <v>6</v>
      </c>
      <c r="P24" s="414"/>
      <c r="Q24" s="13"/>
      <c r="R24" s="13"/>
    </row>
    <row r="25" spans="1:20" s="17" customFormat="1" ht="88.5" customHeight="1">
      <c r="A25" s="401"/>
      <c r="B25" s="28">
        <v>3</v>
      </c>
      <c r="C25" s="180" t="s">
        <v>824</v>
      </c>
      <c r="D25" s="199" t="s">
        <v>37</v>
      </c>
      <c r="E25" s="233"/>
      <c r="F25" s="234"/>
      <c r="G25" s="280"/>
      <c r="H25" s="280"/>
      <c r="I25" s="56" t="s">
        <v>505</v>
      </c>
      <c r="J25" s="56" t="s">
        <v>169</v>
      </c>
      <c r="K25" s="157"/>
      <c r="L25" s="21"/>
      <c r="M25" s="21"/>
      <c r="N25" s="21"/>
      <c r="O25" s="45" t="s">
        <v>6</v>
      </c>
      <c r="P25" s="414"/>
      <c r="Q25" s="13"/>
      <c r="R25" s="13"/>
    </row>
    <row r="26" spans="1:20" s="17" customFormat="1" ht="88.5" customHeight="1">
      <c r="A26" s="401"/>
      <c r="B26" s="28">
        <v>4</v>
      </c>
      <c r="C26" s="180" t="s">
        <v>961</v>
      </c>
      <c r="D26" s="199" t="s">
        <v>37</v>
      </c>
      <c r="E26" s="233"/>
      <c r="F26" s="234"/>
      <c r="G26" s="280"/>
      <c r="H26" s="280"/>
      <c r="I26" s="56" t="s">
        <v>506</v>
      </c>
      <c r="J26" s="56" t="s">
        <v>507</v>
      </c>
      <c r="K26" s="157"/>
      <c r="L26" s="21"/>
      <c r="M26" s="21"/>
      <c r="N26" s="21"/>
      <c r="O26" s="45" t="s">
        <v>6</v>
      </c>
      <c r="P26" s="414"/>
      <c r="Q26" s="13"/>
      <c r="R26" s="13"/>
    </row>
    <row r="27" spans="1:20" s="17" customFormat="1" ht="88.5" customHeight="1">
      <c r="A27" s="401"/>
      <c r="B27" s="28">
        <v>5</v>
      </c>
      <c r="C27" s="180" t="s">
        <v>962</v>
      </c>
      <c r="D27" s="199" t="s">
        <v>37</v>
      </c>
      <c r="E27" s="187"/>
      <c r="F27" s="188"/>
      <c r="G27" s="280"/>
      <c r="H27" s="280"/>
      <c r="I27" s="56" t="s">
        <v>508</v>
      </c>
      <c r="J27" s="56" t="s">
        <v>509</v>
      </c>
      <c r="K27" s="157"/>
      <c r="L27" s="21"/>
      <c r="M27" s="21"/>
      <c r="N27" s="21"/>
      <c r="O27" s="45" t="s">
        <v>6</v>
      </c>
      <c r="P27" s="414"/>
      <c r="Q27" s="13"/>
      <c r="R27" s="13"/>
    </row>
    <row r="28" spans="1:20" s="17" customFormat="1" ht="88.5" customHeight="1">
      <c r="A28" s="401"/>
      <c r="B28" s="28">
        <v>6</v>
      </c>
      <c r="C28" s="180" t="s">
        <v>825</v>
      </c>
      <c r="D28" s="199" t="s">
        <v>37</v>
      </c>
      <c r="E28" s="187"/>
      <c r="F28" s="188"/>
      <c r="G28" s="281"/>
      <c r="H28" s="280"/>
      <c r="I28" s="119" t="s">
        <v>510</v>
      </c>
      <c r="J28" s="119" t="s">
        <v>511</v>
      </c>
      <c r="K28" s="56"/>
      <c r="L28" s="21"/>
      <c r="M28" s="21"/>
      <c r="N28" s="21"/>
      <c r="O28" s="45" t="s">
        <v>6</v>
      </c>
      <c r="P28" s="414"/>
      <c r="Q28" s="13"/>
      <c r="R28" s="13"/>
    </row>
    <row r="29" spans="1:20" s="18" customFormat="1" ht="86.25" customHeight="1">
      <c r="A29" s="401"/>
      <c r="B29" s="170" t="s">
        <v>157</v>
      </c>
      <c r="C29" s="183" t="s">
        <v>691</v>
      </c>
      <c r="D29" s="184"/>
      <c r="E29" s="184"/>
      <c r="F29" s="184"/>
      <c r="G29" s="19" t="str">
        <f>IF(COUNT(D30:D32)=0,"N/A",SUM(D30:D32)/(COUNT(D30:D32)*2))</f>
        <v>N/A</v>
      </c>
      <c r="H29" s="20" t="str">
        <f>IF(G29="N/A","N/A", IF(G29&gt;=80%,"MET",IF(G29&gt;=50%,"PARTIAL MET","Not Met")))</f>
        <v>N/A</v>
      </c>
      <c r="I29" s="374"/>
      <c r="J29" s="409"/>
      <c r="K29" s="409"/>
      <c r="L29" s="409"/>
      <c r="M29" s="409"/>
      <c r="N29" s="409"/>
      <c r="O29" s="409"/>
      <c r="P29" s="414"/>
    </row>
    <row r="30" spans="1:20" s="17" customFormat="1" ht="73.5" customHeight="1">
      <c r="A30" s="401"/>
      <c r="B30" s="28">
        <v>1</v>
      </c>
      <c r="C30" s="180" t="s">
        <v>826</v>
      </c>
      <c r="D30" s="199" t="s">
        <v>37</v>
      </c>
      <c r="E30" s="233"/>
      <c r="F30" s="234"/>
      <c r="G30" s="279"/>
      <c r="H30" s="34"/>
      <c r="I30" s="56" t="s">
        <v>172</v>
      </c>
      <c r="J30" s="157"/>
      <c r="K30" s="157"/>
      <c r="L30" s="21"/>
      <c r="M30" s="21"/>
      <c r="N30" s="21"/>
      <c r="O30" s="45" t="s">
        <v>6</v>
      </c>
      <c r="P30" s="414"/>
      <c r="Q30" s="13"/>
      <c r="R30" s="13"/>
    </row>
    <row r="31" spans="1:20" s="17" customFormat="1" ht="86.25" customHeight="1">
      <c r="A31" s="401"/>
      <c r="B31" s="28">
        <v>2</v>
      </c>
      <c r="C31" s="180" t="s">
        <v>963</v>
      </c>
      <c r="D31" s="199" t="s">
        <v>37</v>
      </c>
      <c r="E31" s="233"/>
      <c r="F31" s="234"/>
      <c r="G31" s="280"/>
      <c r="H31" s="34"/>
      <c r="I31" s="56" t="s">
        <v>173</v>
      </c>
      <c r="J31" s="157"/>
      <c r="K31" s="157"/>
      <c r="L31" s="21"/>
      <c r="M31" s="21"/>
      <c r="N31" s="21"/>
      <c r="O31" s="45" t="s">
        <v>6</v>
      </c>
      <c r="P31" s="414"/>
      <c r="Q31" s="13"/>
      <c r="R31" s="13"/>
    </row>
    <row r="32" spans="1:20" s="17" customFormat="1" ht="86.25" customHeight="1">
      <c r="A32" s="401"/>
      <c r="B32" s="28">
        <v>3</v>
      </c>
      <c r="C32" s="180" t="s">
        <v>827</v>
      </c>
      <c r="D32" s="199" t="s">
        <v>37</v>
      </c>
      <c r="E32" s="233"/>
      <c r="F32" s="234"/>
      <c r="G32" s="281"/>
      <c r="H32" s="34"/>
      <c r="I32" s="56" t="s">
        <v>512</v>
      </c>
      <c r="J32" s="119" t="s">
        <v>169</v>
      </c>
      <c r="K32" s="157"/>
      <c r="L32" s="21"/>
      <c r="M32" s="21"/>
      <c r="N32" s="21"/>
      <c r="O32" s="45" t="s">
        <v>6</v>
      </c>
      <c r="P32" s="414"/>
      <c r="Q32" s="13"/>
      <c r="R32" s="13"/>
    </row>
    <row r="33" spans="1:18" s="18" customFormat="1" ht="86.25" customHeight="1">
      <c r="A33" s="401"/>
      <c r="B33" s="170" t="s">
        <v>158</v>
      </c>
      <c r="C33" s="385" t="s">
        <v>692</v>
      </c>
      <c r="D33" s="386"/>
      <c r="E33" s="386"/>
      <c r="F33" s="387"/>
      <c r="G33" s="19" t="str">
        <f>IF(COUNT(D34:D36)=0,"N/A",SUM(D34:D36)/(COUNT(D34:D36)*2))</f>
        <v>N/A</v>
      </c>
      <c r="H33" s="20" t="str">
        <f>IF(G33="N/A","N/A", IF(G33&gt;=80%,"MET",IF(G33&gt;=50%,"PARTIAL MET","Not Met")))</f>
        <v>N/A</v>
      </c>
      <c r="I33" s="374"/>
      <c r="J33" s="409"/>
      <c r="K33" s="409"/>
      <c r="L33" s="409"/>
      <c r="M33" s="409"/>
      <c r="N33" s="409"/>
      <c r="O33" s="409"/>
      <c r="P33" s="414"/>
    </row>
    <row r="34" spans="1:18" s="17" customFormat="1" ht="84.75" customHeight="1">
      <c r="A34" s="401"/>
      <c r="B34" s="28">
        <v>1</v>
      </c>
      <c r="C34" s="180" t="s">
        <v>964</v>
      </c>
      <c r="D34" s="199" t="s">
        <v>37</v>
      </c>
      <c r="E34" s="233"/>
      <c r="F34" s="234"/>
      <c r="G34" s="34"/>
      <c r="H34" s="34"/>
      <c r="I34" s="56" t="s">
        <v>174</v>
      </c>
      <c r="J34" s="157"/>
      <c r="K34" s="119" t="s">
        <v>513</v>
      </c>
      <c r="L34" s="21"/>
      <c r="M34" s="21"/>
      <c r="N34" s="21"/>
      <c r="O34" s="45" t="s">
        <v>6</v>
      </c>
      <c r="P34" s="414"/>
      <c r="Q34" s="13"/>
      <c r="R34" s="13"/>
    </row>
    <row r="35" spans="1:18" s="17" customFormat="1" ht="90.75" customHeight="1">
      <c r="A35" s="401"/>
      <c r="B35" s="28">
        <v>2</v>
      </c>
      <c r="C35" s="180" t="s">
        <v>966</v>
      </c>
      <c r="D35" s="199" t="s">
        <v>37</v>
      </c>
      <c r="E35" s="233"/>
      <c r="F35" s="234"/>
      <c r="G35" s="34"/>
      <c r="H35" s="34"/>
      <c r="I35" s="157"/>
      <c r="J35" s="56" t="s">
        <v>515</v>
      </c>
      <c r="K35" s="157"/>
      <c r="L35" s="21"/>
      <c r="M35" s="21"/>
      <c r="N35" s="21"/>
      <c r="O35" s="45" t="s">
        <v>6</v>
      </c>
      <c r="P35" s="414"/>
      <c r="Q35" s="13"/>
      <c r="R35" s="13"/>
    </row>
    <row r="36" spans="1:18" s="17" customFormat="1" ht="101.25" customHeight="1">
      <c r="A36" s="401"/>
      <c r="B36" s="28">
        <v>3</v>
      </c>
      <c r="C36" s="180" t="s">
        <v>965</v>
      </c>
      <c r="D36" s="199" t="s">
        <v>37</v>
      </c>
      <c r="E36" s="233"/>
      <c r="F36" s="234"/>
      <c r="G36" s="34"/>
      <c r="H36" s="34"/>
      <c r="I36" s="56" t="s">
        <v>514</v>
      </c>
      <c r="J36" s="119" t="s">
        <v>516</v>
      </c>
      <c r="K36" s="157"/>
      <c r="L36" s="21"/>
      <c r="M36" s="21"/>
      <c r="N36" s="21"/>
      <c r="O36" s="45" t="s">
        <v>6</v>
      </c>
      <c r="P36" s="414"/>
      <c r="Q36" s="13"/>
      <c r="R36" s="13"/>
    </row>
    <row r="37" spans="1:18" s="18" customFormat="1" ht="82.5" customHeight="1">
      <c r="A37" s="401"/>
      <c r="B37" s="170" t="s">
        <v>159</v>
      </c>
      <c r="C37" s="385" t="s">
        <v>828</v>
      </c>
      <c r="D37" s="386"/>
      <c r="E37" s="386"/>
      <c r="F37" s="387"/>
      <c r="G37" s="19" t="str">
        <f>IF(COUNT(D38:D40)=0,"N/A",SUM(D38:D40)/(COUNT(D38:D40)*2))</f>
        <v>N/A</v>
      </c>
      <c r="H37" s="20" t="str">
        <f>IF(G37="N/A","N/A", IF(G37&gt;=80%,"MET",IF(G37&gt;=50%,"PARTIAL MET","Not Met")))</f>
        <v>N/A</v>
      </c>
      <c r="I37" s="374"/>
      <c r="J37" s="409"/>
      <c r="K37" s="409"/>
      <c r="L37" s="409"/>
      <c r="M37" s="409"/>
      <c r="N37" s="409"/>
      <c r="O37" s="409"/>
      <c r="P37" s="414"/>
    </row>
    <row r="38" spans="1:18" s="17" customFormat="1" ht="78.75" customHeight="1">
      <c r="A38" s="401"/>
      <c r="B38" s="36">
        <v>1</v>
      </c>
      <c r="C38" s="189" t="s">
        <v>829</v>
      </c>
      <c r="D38" s="199" t="s">
        <v>37</v>
      </c>
      <c r="E38" s="233"/>
      <c r="F38" s="234"/>
      <c r="G38" s="33"/>
      <c r="H38" s="33"/>
      <c r="I38" s="57" t="s">
        <v>176</v>
      </c>
      <c r="J38" s="157"/>
      <c r="K38" s="157"/>
      <c r="L38" s="21"/>
      <c r="M38" s="21"/>
      <c r="N38" s="21"/>
      <c r="O38" s="45" t="s">
        <v>6</v>
      </c>
      <c r="P38" s="414"/>
      <c r="Q38" s="13"/>
      <c r="R38" s="13"/>
    </row>
    <row r="39" spans="1:18" ht="75.75" customHeight="1">
      <c r="A39" s="401"/>
      <c r="B39" s="36">
        <v>2</v>
      </c>
      <c r="C39" s="189" t="s">
        <v>830</v>
      </c>
      <c r="D39" s="199" t="s">
        <v>37</v>
      </c>
      <c r="E39" s="233"/>
      <c r="F39" s="234"/>
      <c r="G39" s="34"/>
      <c r="H39" s="34"/>
      <c r="I39" s="57" t="s">
        <v>517</v>
      </c>
      <c r="J39" s="57" t="s">
        <v>170</v>
      </c>
      <c r="K39" s="157"/>
      <c r="L39" s="21"/>
      <c r="M39" s="21"/>
      <c r="N39" s="21"/>
      <c r="O39" s="45" t="s">
        <v>6</v>
      </c>
      <c r="P39" s="414"/>
    </row>
    <row r="40" spans="1:18" ht="75.75" customHeight="1">
      <c r="A40" s="401"/>
      <c r="B40" s="36">
        <v>3</v>
      </c>
      <c r="C40" s="189" t="s">
        <v>831</v>
      </c>
      <c r="D40" s="199" t="s">
        <v>37</v>
      </c>
      <c r="E40" s="233"/>
      <c r="F40" s="234"/>
      <c r="G40" s="34"/>
      <c r="H40" s="34"/>
      <c r="I40" s="57" t="s">
        <v>518</v>
      </c>
      <c r="J40" s="57" t="s">
        <v>523</v>
      </c>
      <c r="K40" s="157"/>
      <c r="L40" s="21"/>
      <c r="M40" s="21"/>
      <c r="N40" s="21"/>
      <c r="O40" s="45" t="s">
        <v>6</v>
      </c>
      <c r="P40" s="414"/>
    </row>
    <row r="41" spans="1:18" s="18" customFormat="1" ht="82.5" customHeight="1">
      <c r="A41" s="401"/>
      <c r="B41" s="170" t="s">
        <v>160</v>
      </c>
      <c r="C41" s="385" t="s">
        <v>700</v>
      </c>
      <c r="D41" s="386"/>
      <c r="E41" s="386"/>
      <c r="F41" s="387"/>
      <c r="G41" s="19" t="str">
        <f>IF(COUNT(D42:D46)=0,"N/A",SUM(D42:D46)/(COUNT(D42:D46)*2))</f>
        <v>N/A</v>
      </c>
      <c r="H41" s="20" t="str">
        <f>IF(G41="N/A","N/A", IF(G41&gt;=80%,"MET",IF(G41&gt;=50%,"PARTIAL MET","Not Met")))</f>
        <v>N/A</v>
      </c>
      <c r="I41" s="374"/>
      <c r="J41" s="409"/>
      <c r="K41" s="409"/>
      <c r="L41" s="409"/>
      <c r="M41" s="409"/>
      <c r="N41" s="409"/>
      <c r="O41" s="409"/>
      <c r="P41" s="414"/>
    </row>
    <row r="42" spans="1:18" ht="81.75" customHeight="1">
      <c r="A42" s="401"/>
      <c r="B42" s="36">
        <v>1</v>
      </c>
      <c r="C42" s="189" t="s">
        <v>701</v>
      </c>
      <c r="D42" s="199" t="s">
        <v>37</v>
      </c>
      <c r="E42" s="233"/>
      <c r="F42" s="234"/>
      <c r="G42" s="34"/>
      <c r="H42" s="34"/>
      <c r="I42" s="41" t="s">
        <v>177</v>
      </c>
      <c r="J42" s="157"/>
      <c r="K42" s="157"/>
      <c r="L42" s="21"/>
      <c r="M42" s="21"/>
      <c r="N42" s="21"/>
      <c r="O42" s="45" t="s">
        <v>6</v>
      </c>
      <c r="P42" s="414"/>
    </row>
    <row r="43" spans="1:18" ht="102" customHeight="1">
      <c r="A43" s="401"/>
      <c r="B43" s="36">
        <v>2</v>
      </c>
      <c r="C43" s="189" t="s">
        <v>702</v>
      </c>
      <c r="D43" s="199" t="s">
        <v>37</v>
      </c>
      <c r="E43" s="233"/>
      <c r="F43" s="234"/>
      <c r="G43" s="34"/>
      <c r="H43" s="34"/>
      <c r="I43" s="41" t="s">
        <v>178</v>
      </c>
      <c r="J43" s="157"/>
      <c r="K43" s="157"/>
      <c r="L43" s="21"/>
      <c r="M43" s="21"/>
      <c r="N43" s="21"/>
      <c r="O43" s="45" t="s">
        <v>6</v>
      </c>
      <c r="P43" s="414"/>
    </row>
    <row r="44" spans="1:18" ht="73.5" customHeight="1">
      <c r="A44" s="401"/>
      <c r="B44" s="36">
        <v>3</v>
      </c>
      <c r="C44" s="190" t="s">
        <v>703</v>
      </c>
      <c r="D44" s="199" t="s">
        <v>37</v>
      </c>
      <c r="E44" s="233"/>
      <c r="F44" s="234"/>
      <c r="G44" s="34"/>
      <c r="H44" s="34"/>
      <c r="I44" s="41" t="s">
        <v>519</v>
      </c>
      <c r="J44" s="41" t="s">
        <v>520</v>
      </c>
      <c r="K44" s="41" t="s">
        <v>513</v>
      </c>
      <c r="L44" s="21"/>
      <c r="M44" s="21"/>
      <c r="N44" s="21"/>
      <c r="O44" s="45" t="s">
        <v>6</v>
      </c>
      <c r="P44" s="414"/>
    </row>
    <row r="45" spans="1:18" ht="70.5" customHeight="1">
      <c r="A45" s="401"/>
      <c r="B45" s="39">
        <v>4</v>
      </c>
      <c r="C45" s="185" t="s">
        <v>967</v>
      </c>
      <c r="D45" s="199" t="s">
        <v>37</v>
      </c>
      <c r="E45" s="233"/>
      <c r="F45" s="234"/>
      <c r="G45" s="34"/>
      <c r="H45" s="34"/>
      <c r="I45" s="41" t="s">
        <v>521</v>
      </c>
      <c r="J45" s="41" t="s">
        <v>520</v>
      </c>
      <c r="K45" s="41" t="s">
        <v>513</v>
      </c>
      <c r="L45" s="21"/>
      <c r="M45" s="21"/>
      <c r="N45" s="21"/>
      <c r="O45" s="45" t="s">
        <v>6</v>
      </c>
      <c r="P45" s="414"/>
    </row>
    <row r="46" spans="1:18" ht="87.75" customHeight="1">
      <c r="A46" s="401"/>
      <c r="B46" s="36">
        <v>5</v>
      </c>
      <c r="C46" s="185" t="s">
        <v>704</v>
      </c>
      <c r="D46" s="199" t="s">
        <v>37</v>
      </c>
      <c r="E46" s="233"/>
      <c r="F46" s="234"/>
      <c r="G46" s="35"/>
      <c r="H46" s="35"/>
      <c r="I46" s="41" t="s">
        <v>522</v>
      </c>
      <c r="J46" s="41" t="s">
        <v>9</v>
      </c>
      <c r="K46" s="157"/>
      <c r="L46" s="21"/>
      <c r="M46" s="21"/>
      <c r="N46" s="21"/>
      <c r="O46" s="45" t="s">
        <v>6</v>
      </c>
      <c r="P46" s="414"/>
    </row>
    <row r="47" spans="1:18" s="18" customFormat="1" ht="82.5" customHeight="1">
      <c r="A47" s="401"/>
      <c r="B47" s="170" t="s">
        <v>161</v>
      </c>
      <c r="C47" s="385" t="s">
        <v>705</v>
      </c>
      <c r="D47" s="386"/>
      <c r="E47" s="386"/>
      <c r="F47" s="387"/>
      <c r="G47" s="19" t="str">
        <f>IF(COUNT(D48:D51)=0,"N/A",SUM(D48:D51)/(COUNT(D48:D51)*2))</f>
        <v>N/A</v>
      </c>
      <c r="H47" s="20" t="str">
        <f>IF(G47="N/A","N/A", IF(G47&gt;=80%,"MET",IF(G47&gt;=50%,"PARTIAL MET","Not Met")))</f>
        <v>N/A</v>
      </c>
      <c r="I47" s="374"/>
      <c r="J47" s="409"/>
      <c r="K47" s="409"/>
      <c r="L47" s="409"/>
      <c r="M47" s="409"/>
      <c r="N47" s="409"/>
      <c r="O47" s="409"/>
      <c r="P47" s="414"/>
    </row>
    <row r="48" spans="1:18" ht="73.5" customHeight="1">
      <c r="A48" s="401"/>
      <c r="B48" s="36">
        <v>1</v>
      </c>
      <c r="C48" s="185" t="s">
        <v>706</v>
      </c>
      <c r="D48" s="199" t="s">
        <v>37</v>
      </c>
      <c r="E48" s="233"/>
      <c r="F48" s="234"/>
      <c r="G48" s="69"/>
      <c r="H48" s="69"/>
      <c r="I48" s="37" t="s">
        <v>176</v>
      </c>
      <c r="J48" s="157"/>
      <c r="K48" s="157"/>
      <c r="L48" s="21"/>
      <c r="M48" s="21"/>
      <c r="N48" s="21"/>
      <c r="O48" s="45" t="s">
        <v>6</v>
      </c>
      <c r="P48" s="414"/>
    </row>
    <row r="49" spans="1:16" ht="73.5" customHeight="1">
      <c r="A49" s="401"/>
      <c r="B49" s="36">
        <v>2</v>
      </c>
      <c r="C49" s="185" t="s">
        <v>968</v>
      </c>
      <c r="D49" s="199" t="s">
        <v>37</v>
      </c>
      <c r="E49" s="233"/>
      <c r="F49" s="234"/>
      <c r="G49" s="69"/>
      <c r="H49" s="69"/>
      <c r="I49" s="37" t="s">
        <v>176</v>
      </c>
      <c r="J49" s="157"/>
      <c r="K49" s="157"/>
      <c r="L49" s="21"/>
      <c r="M49" s="21"/>
      <c r="N49" s="21"/>
      <c r="O49" s="45" t="s">
        <v>6</v>
      </c>
      <c r="P49" s="414"/>
    </row>
    <row r="50" spans="1:16" ht="84" customHeight="1">
      <c r="A50" s="401"/>
      <c r="B50" s="36">
        <v>3</v>
      </c>
      <c r="C50" s="185" t="s">
        <v>969</v>
      </c>
      <c r="D50" s="199" t="s">
        <v>37</v>
      </c>
      <c r="E50" s="233"/>
      <c r="F50" s="234"/>
      <c r="G50" s="69"/>
      <c r="H50" s="69"/>
      <c r="I50" s="157"/>
      <c r="J50" s="41" t="s">
        <v>524</v>
      </c>
      <c r="K50" s="157"/>
      <c r="L50" s="21"/>
      <c r="M50" s="21"/>
      <c r="N50" s="21"/>
      <c r="O50" s="45" t="s">
        <v>6</v>
      </c>
      <c r="P50" s="414"/>
    </row>
    <row r="51" spans="1:16" ht="78.75" customHeight="1">
      <c r="A51" s="401"/>
      <c r="B51" s="36">
        <v>4</v>
      </c>
      <c r="C51" s="190" t="s">
        <v>707</v>
      </c>
      <c r="D51" s="199" t="s">
        <v>37</v>
      </c>
      <c r="E51" s="233"/>
      <c r="F51" s="234"/>
      <c r="G51" s="69"/>
      <c r="H51" s="70"/>
      <c r="I51" s="37" t="s">
        <v>179</v>
      </c>
      <c r="J51" s="41" t="s">
        <v>524</v>
      </c>
      <c r="K51" s="119" t="s">
        <v>183</v>
      </c>
      <c r="L51" s="21"/>
      <c r="M51" s="21"/>
      <c r="N51" s="21"/>
      <c r="O51" s="45" t="s">
        <v>6</v>
      </c>
      <c r="P51" s="414"/>
    </row>
    <row r="52" spans="1:16" s="18" customFormat="1" ht="65.25" customHeight="1">
      <c r="A52" s="401"/>
      <c r="B52" s="170" t="s">
        <v>162</v>
      </c>
      <c r="C52" s="385" t="s">
        <v>693</v>
      </c>
      <c r="D52" s="386"/>
      <c r="E52" s="386"/>
      <c r="F52" s="387"/>
      <c r="G52" s="19" t="str">
        <f>IF(COUNT(D53:D55)=0,"N/A",SUM(D53:D55)/(COUNT(D53:D55)*2))</f>
        <v>N/A</v>
      </c>
      <c r="H52" s="20" t="str">
        <f>IF(G52="N/A","N/A", IF(G52&gt;=80%,"MET",IF(G52&gt;=50%,"PARTIAL MET","Not Met")))</f>
        <v>N/A</v>
      </c>
      <c r="I52" s="374"/>
      <c r="J52" s="409"/>
      <c r="K52" s="409"/>
      <c r="L52" s="409"/>
      <c r="M52" s="409"/>
      <c r="N52" s="409"/>
      <c r="O52" s="409"/>
      <c r="P52" s="414"/>
    </row>
    <row r="53" spans="1:16" ht="65.25" customHeight="1">
      <c r="A53" s="401"/>
      <c r="B53" s="36">
        <v>1</v>
      </c>
      <c r="C53" s="185" t="s">
        <v>970</v>
      </c>
      <c r="D53" s="199" t="s">
        <v>37</v>
      </c>
      <c r="E53" s="233"/>
      <c r="F53" s="234"/>
      <c r="G53" s="33"/>
      <c r="H53" s="33"/>
      <c r="I53" s="37" t="s">
        <v>180</v>
      </c>
      <c r="J53" s="157"/>
      <c r="K53" s="157"/>
      <c r="L53" s="21"/>
      <c r="M53" s="21"/>
      <c r="N53" s="21"/>
      <c r="O53" s="45" t="s">
        <v>6</v>
      </c>
      <c r="P53" s="414"/>
    </row>
    <row r="54" spans="1:16" ht="68.25" customHeight="1">
      <c r="A54" s="401"/>
      <c r="B54" s="36">
        <v>2</v>
      </c>
      <c r="C54" s="185" t="s">
        <v>971</v>
      </c>
      <c r="D54" s="199" t="s">
        <v>37</v>
      </c>
      <c r="E54" s="233"/>
      <c r="F54" s="234"/>
      <c r="G54" s="34"/>
      <c r="H54" s="34"/>
      <c r="I54" s="119" t="s">
        <v>525</v>
      </c>
      <c r="J54" s="157"/>
      <c r="K54" s="41" t="s">
        <v>181</v>
      </c>
      <c r="L54" s="21"/>
      <c r="M54" s="21"/>
      <c r="N54" s="21"/>
      <c r="O54" s="45" t="s">
        <v>6</v>
      </c>
      <c r="P54" s="414"/>
    </row>
    <row r="55" spans="1:16" ht="79.5" customHeight="1">
      <c r="A55" s="401"/>
      <c r="B55" s="36">
        <v>3</v>
      </c>
      <c r="C55" s="185" t="s">
        <v>972</v>
      </c>
      <c r="D55" s="199" t="s">
        <v>37</v>
      </c>
      <c r="E55" s="233"/>
      <c r="F55" s="234"/>
      <c r="G55" s="34"/>
      <c r="H55" s="34"/>
      <c r="I55" s="157"/>
      <c r="J55" s="41" t="s">
        <v>84</v>
      </c>
      <c r="K55" s="157"/>
      <c r="L55" s="21"/>
      <c r="M55" s="21"/>
      <c r="N55" s="21"/>
      <c r="O55" s="45" t="s">
        <v>6</v>
      </c>
      <c r="P55" s="414"/>
    </row>
    <row r="56" spans="1:16" s="18" customFormat="1" ht="65.25" customHeight="1">
      <c r="A56" s="401"/>
      <c r="B56" s="170" t="s">
        <v>163</v>
      </c>
      <c r="C56" s="385" t="s">
        <v>694</v>
      </c>
      <c r="D56" s="386"/>
      <c r="E56" s="386"/>
      <c r="F56" s="387"/>
      <c r="G56" s="19" t="str">
        <f>IF(COUNT(D57:D59)=0,"N/A",SUM(D57:D59)/(COUNT(D57:D59)*2))</f>
        <v>N/A</v>
      </c>
      <c r="H56" s="20" t="str">
        <f>IF(G56="N/A","N/A", IF(G56&gt;=80%,"MET",IF(G56&gt;=50%,"PARTIAL MET","Not Met")))</f>
        <v>N/A</v>
      </c>
      <c r="I56" s="374"/>
      <c r="J56" s="409"/>
      <c r="K56" s="409"/>
      <c r="L56" s="409"/>
      <c r="M56" s="409"/>
      <c r="N56" s="409"/>
      <c r="O56" s="409"/>
      <c r="P56" s="414"/>
    </row>
    <row r="57" spans="1:16" ht="72" customHeight="1">
      <c r="A57" s="401"/>
      <c r="B57" s="36">
        <v>1</v>
      </c>
      <c r="C57" s="185" t="s">
        <v>832</v>
      </c>
      <c r="D57" s="199" t="s">
        <v>37</v>
      </c>
      <c r="E57" s="233"/>
      <c r="F57" s="234"/>
      <c r="G57" s="279"/>
      <c r="H57" s="279"/>
      <c r="I57" s="37" t="s">
        <v>526</v>
      </c>
      <c r="J57" s="41" t="s">
        <v>527</v>
      </c>
      <c r="K57" s="157"/>
      <c r="L57" s="21"/>
      <c r="M57" s="21"/>
      <c r="N57" s="21"/>
      <c r="O57" s="45" t="s">
        <v>6</v>
      </c>
      <c r="P57" s="414"/>
    </row>
    <row r="58" spans="1:16" ht="71.25" customHeight="1">
      <c r="A58" s="401"/>
      <c r="B58" s="36">
        <v>2</v>
      </c>
      <c r="C58" s="185" t="s">
        <v>973</v>
      </c>
      <c r="D58" s="199" t="s">
        <v>37</v>
      </c>
      <c r="E58" s="233"/>
      <c r="F58" s="234"/>
      <c r="G58" s="280"/>
      <c r="H58" s="280"/>
      <c r="I58" s="37" t="s">
        <v>528</v>
      </c>
      <c r="J58" s="41" t="s">
        <v>527</v>
      </c>
      <c r="K58" s="157"/>
      <c r="L58" s="21"/>
      <c r="M58" s="21"/>
      <c r="N58" s="21"/>
      <c r="O58" s="45" t="s">
        <v>6</v>
      </c>
      <c r="P58" s="414"/>
    </row>
    <row r="59" spans="1:16" ht="72.75" customHeight="1">
      <c r="A59" s="401"/>
      <c r="B59" s="36">
        <v>3</v>
      </c>
      <c r="C59" s="185" t="s">
        <v>974</v>
      </c>
      <c r="D59" s="199" t="s">
        <v>37</v>
      </c>
      <c r="E59" s="233"/>
      <c r="F59" s="234"/>
      <c r="G59" s="281"/>
      <c r="H59" s="281"/>
      <c r="I59" s="157"/>
      <c r="J59" s="41" t="s">
        <v>527</v>
      </c>
      <c r="K59" s="41" t="s">
        <v>183</v>
      </c>
      <c r="L59" s="21"/>
      <c r="M59" s="21"/>
      <c r="N59" s="21"/>
      <c r="O59" s="45" t="s">
        <v>6</v>
      </c>
      <c r="P59" s="414"/>
    </row>
    <row r="60" spans="1:16" ht="90" customHeight="1">
      <c r="A60" s="401"/>
      <c r="B60" s="170" t="s">
        <v>164</v>
      </c>
      <c r="C60" s="385" t="s">
        <v>695</v>
      </c>
      <c r="D60" s="386"/>
      <c r="E60" s="386"/>
      <c r="F60" s="387"/>
      <c r="G60" s="19" t="str">
        <f>IF(COUNT(D61:D65)=0,"N/A",SUM(D61:D65)/(COUNT(D61:D65)*2))</f>
        <v>N/A</v>
      </c>
      <c r="H60" s="20" t="str">
        <f>IF(G60="N/A","N/A", IF(G60&gt;=80%,"MET",IF(G60&gt;=50%,"PARTIAL MET","Not Met")))</f>
        <v>N/A</v>
      </c>
      <c r="I60" s="374"/>
      <c r="J60" s="409"/>
      <c r="K60" s="409"/>
      <c r="L60" s="409"/>
      <c r="M60" s="409"/>
      <c r="N60" s="409"/>
      <c r="O60" s="409"/>
      <c r="P60" s="414"/>
    </row>
    <row r="61" spans="1:16" ht="90" customHeight="1">
      <c r="A61" s="401"/>
      <c r="B61" s="36">
        <v>1</v>
      </c>
      <c r="C61" s="185" t="s">
        <v>833</v>
      </c>
      <c r="D61" s="199" t="s">
        <v>37</v>
      </c>
      <c r="E61" s="233"/>
      <c r="F61" s="234"/>
      <c r="G61" s="279"/>
      <c r="H61" s="279"/>
      <c r="I61" s="37" t="s">
        <v>8</v>
      </c>
      <c r="J61" s="157"/>
      <c r="K61" s="157"/>
      <c r="L61" s="21"/>
      <c r="M61" s="21"/>
      <c r="N61" s="21"/>
      <c r="O61" s="45" t="s">
        <v>6</v>
      </c>
      <c r="P61" s="414"/>
    </row>
    <row r="62" spans="1:16" ht="90" customHeight="1">
      <c r="A62" s="401"/>
      <c r="B62" s="36">
        <v>2</v>
      </c>
      <c r="C62" s="185" t="s">
        <v>975</v>
      </c>
      <c r="D62" s="199" t="s">
        <v>37</v>
      </c>
      <c r="E62" s="233"/>
      <c r="F62" s="234"/>
      <c r="G62" s="280"/>
      <c r="H62" s="280"/>
      <c r="I62" s="37" t="s">
        <v>184</v>
      </c>
      <c r="J62" s="41" t="s">
        <v>74</v>
      </c>
      <c r="K62" s="41" t="s">
        <v>185</v>
      </c>
      <c r="L62" s="21"/>
      <c r="M62" s="21"/>
      <c r="N62" s="21"/>
      <c r="O62" s="45" t="s">
        <v>6</v>
      </c>
      <c r="P62" s="414"/>
    </row>
    <row r="63" spans="1:16" ht="77.25" customHeight="1">
      <c r="A63" s="401"/>
      <c r="B63" s="36">
        <v>3</v>
      </c>
      <c r="C63" s="185" t="s">
        <v>834</v>
      </c>
      <c r="D63" s="199" t="s">
        <v>37</v>
      </c>
      <c r="E63" s="233"/>
      <c r="F63" s="234"/>
      <c r="G63" s="280"/>
      <c r="H63" s="280"/>
      <c r="I63" s="157"/>
      <c r="J63" s="41" t="s">
        <v>74</v>
      </c>
      <c r="K63" s="157"/>
      <c r="L63" s="21"/>
      <c r="M63" s="21"/>
      <c r="N63" s="21"/>
      <c r="O63" s="45" t="s">
        <v>6</v>
      </c>
      <c r="P63" s="414"/>
    </row>
    <row r="64" spans="1:16" ht="69.75" customHeight="1">
      <c r="A64" s="401"/>
      <c r="B64" s="36">
        <v>4</v>
      </c>
      <c r="C64" s="185" t="s">
        <v>976</v>
      </c>
      <c r="D64" s="199" t="s">
        <v>37</v>
      </c>
      <c r="E64" s="233"/>
      <c r="F64" s="234"/>
      <c r="G64" s="280"/>
      <c r="H64" s="280"/>
      <c r="I64" s="37" t="s">
        <v>17</v>
      </c>
      <c r="J64" s="119" t="s">
        <v>74</v>
      </c>
      <c r="K64" s="157"/>
      <c r="L64" s="21"/>
      <c r="M64" s="21"/>
      <c r="N64" s="21"/>
      <c r="O64" s="45" t="s">
        <v>6</v>
      </c>
      <c r="P64" s="414"/>
    </row>
    <row r="65" spans="1:16" ht="85.5" customHeight="1">
      <c r="A65" s="401"/>
      <c r="B65" s="36">
        <v>5</v>
      </c>
      <c r="C65" s="189" t="s">
        <v>977</v>
      </c>
      <c r="D65" s="199" t="s">
        <v>37</v>
      </c>
      <c r="E65" s="233"/>
      <c r="F65" s="234"/>
      <c r="G65" s="281"/>
      <c r="H65" s="281"/>
      <c r="I65" s="37" t="s">
        <v>529</v>
      </c>
      <c r="J65" s="41" t="s">
        <v>527</v>
      </c>
      <c r="K65" s="119" t="s">
        <v>513</v>
      </c>
      <c r="L65" s="21"/>
      <c r="M65" s="21"/>
      <c r="N65" s="21"/>
      <c r="O65" s="45" t="s">
        <v>6</v>
      </c>
      <c r="P65" s="414"/>
    </row>
    <row r="66" spans="1:16" ht="84" customHeight="1">
      <c r="A66" s="401"/>
      <c r="B66" s="170" t="s">
        <v>165</v>
      </c>
      <c r="C66" s="385" t="s">
        <v>696</v>
      </c>
      <c r="D66" s="386"/>
      <c r="E66" s="386"/>
      <c r="F66" s="387"/>
      <c r="G66" s="19" t="str">
        <f>IF(COUNT(D67:D69)=0,"N/A",SUM(D67:D69)/(COUNT(D67:D69)*2))</f>
        <v>N/A</v>
      </c>
      <c r="H66" s="20" t="str">
        <f>IF(G66="N/A","N/A", IF(G66&gt;=80%,"MET",IF(G66&gt;=50%,"PARTIAL MET","Not Met")))</f>
        <v>N/A</v>
      </c>
      <c r="I66" s="374"/>
      <c r="J66" s="409"/>
      <c r="K66" s="409"/>
      <c r="L66" s="409"/>
      <c r="M66" s="409"/>
      <c r="N66" s="409"/>
      <c r="O66" s="409"/>
      <c r="P66" s="414"/>
    </row>
    <row r="67" spans="1:16" ht="76.5" customHeight="1">
      <c r="A67" s="401"/>
      <c r="B67" s="36">
        <v>1</v>
      </c>
      <c r="C67" s="185" t="s">
        <v>978</v>
      </c>
      <c r="D67" s="199" t="s">
        <v>37</v>
      </c>
      <c r="E67" s="233"/>
      <c r="F67" s="234"/>
      <c r="G67" s="33"/>
      <c r="H67" s="33"/>
      <c r="I67" s="37" t="s">
        <v>530</v>
      </c>
      <c r="J67" s="41" t="s">
        <v>531</v>
      </c>
      <c r="K67" s="157"/>
      <c r="L67" s="21"/>
      <c r="M67" s="21"/>
      <c r="N67" s="21"/>
      <c r="O67" s="45" t="s">
        <v>6</v>
      </c>
      <c r="P67" s="414"/>
    </row>
    <row r="68" spans="1:16" ht="68.25" customHeight="1">
      <c r="A68" s="401"/>
      <c r="B68" s="36">
        <v>2</v>
      </c>
      <c r="C68" s="185" t="s">
        <v>979</v>
      </c>
      <c r="D68" s="199" t="s">
        <v>37</v>
      </c>
      <c r="E68" s="233"/>
      <c r="F68" s="234"/>
      <c r="G68" s="34"/>
      <c r="H68" s="34"/>
      <c r="I68" s="119" t="s">
        <v>532</v>
      </c>
      <c r="J68" s="41" t="s">
        <v>533</v>
      </c>
      <c r="K68" s="41" t="s">
        <v>534</v>
      </c>
      <c r="L68" s="21"/>
      <c r="M68" s="21"/>
      <c r="N68" s="21"/>
      <c r="O68" s="45" t="s">
        <v>6</v>
      </c>
      <c r="P68" s="414"/>
    </row>
    <row r="69" spans="1:16" ht="71.25" customHeight="1">
      <c r="A69" s="401"/>
      <c r="B69" s="36">
        <v>3</v>
      </c>
      <c r="C69" s="185" t="s">
        <v>980</v>
      </c>
      <c r="D69" s="199" t="s">
        <v>37</v>
      </c>
      <c r="E69" s="233"/>
      <c r="F69" s="234"/>
      <c r="G69" s="34"/>
      <c r="H69" s="34"/>
      <c r="I69" s="119" t="s">
        <v>535</v>
      </c>
      <c r="J69" s="41" t="s">
        <v>536</v>
      </c>
      <c r="K69" s="119" t="s">
        <v>513</v>
      </c>
      <c r="L69" s="21"/>
      <c r="M69" s="21"/>
      <c r="N69" s="21"/>
      <c r="O69" s="45" t="s">
        <v>6</v>
      </c>
      <c r="P69" s="414"/>
    </row>
    <row r="70" spans="1:16" ht="63.75" customHeight="1">
      <c r="A70" s="401"/>
      <c r="B70" s="170" t="s">
        <v>166</v>
      </c>
      <c r="C70" s="385" t="s">
        <v>697</v>
      </c>
      <c r="D70" s="386"/>
      <c r="E70" s="386"/>
      <c r="F70" s="387"/>
      <c r="G70" s="19" t="str">
        <f>IF(COUNT(D71:D74)=0,"N/A",SUM(D71:D74)/(COUNT(D71:D74)*2))</f>
        <v>N/A</v>
      </c>
      <c r="H70" s="20" t="str">
        <f>IF(G70="N/A","N/A", IF(G70&gt;=80%,"MET",IF(G70&gt;=50%,"PARTIAL MET","Not Met")))</f>
        <v>N/A</v>
      </c>
      <c r="I70" s="374"/>
      <c r="J70" s="409"/>
      <c r="K70" s="409"/>
      <c r="L70" s="409"/>
      <c r="M70" s="409"/>
      <c r="N70" s="409"/>
      <c r="O70" s="409"/>
      <c r="P70" s="414"/>
    </row>
    <row r="71" spans="1:16" ht="53.25" customHeight="1">
      <c r="A71" s="401"/>
      <c r="B71" s="36">
        <v>1</v>
      </c>
      <c r="C71" s="185" t="s">
        <v>981</v>
      </c>
      <c r="D71" s="199" t="s">
        <v>37</v>
      </c>
      <c r="E71" s="233"/>
      <c r="F71" s="234"/>
      <c r="G71" s="33"/>
      <c r="H71" s="33"/>
      <c r="I71" s="37" t="s">
        <v>8</v>
      </c>
      <c r="J71" s="157"/>
      <c r="K71" s="157"/>
      <c r="L71" s="21"/>
      <c r="M71" s="21"/>
      <c r="N71" s="21"/>
      <c r="O71" s="45" t="s">
        <v>6</v>
      </c>
      <c r="P71" s="414"/>
    </row>
    <row r="72" spans="1:16" ht="55.5" customHeight="1">
      <c r="A72" s="401"/>
      <c r="B72" s="36">
        <v>2</v>
      </c>
      <c r="C72" s="185" t="s">
        <v>982</v>
      </c>
      <c r="D72" s="199" t="s">
        <v>37</v>
      </c>
      <c r="E72" s="233"/>
      <c r="F72" s="234"/>
      <c r="G72" s="34"/>
      <c r="H72" s="34"/>
      <c r="I72" s="157"/>
      <c r="J72" s="157"/>
      <c r="K72" s="41" t="s">
        <v>88</v>
      </c>
      <c r="L72" s="21"/>
      <c r="M72" s="21"/>
      <c r="N72" s="21"/>
      <c r="O72" s="45" t="s">
        <v>6</v>
      </c>
      <c r="P72" s="414"/>
    </row>
    <row r="73" spans="1:16" ht="60.75" customHeight="1">
      <c r="A73" s="401"/>
      <c r="B73" s="36">
        <v>3</v>
      </c>
      <c r="C73" s="185" t="s">
        <v>983</v>
      </c>
      <c r="D73" s="199" t="s">
        <v>37</v>
      </c>
      <c r="E73" s="233"/>
      <c r="F73" s="234"/>
      <c r="G73" s="34"/>
      <c r="H73" s="34"/>
      <c r="I73" s="157"/>
      <c r="J73" s="157"/>
      <c r="K73" s="41" t="s">
        <v>139</v>
      </c>
      <c r="L73" s="21"/>
      <c r="M73" s="21"/>
      <c r="N73" s="21"/>
      <c r="O73" s="45" t="s">
        <v>6</v>
      </c>
      <c r="P73" s="414"/>
    </row>
    <row r="74" spans="1:16" ht="53.25" customHeight="1">
      <c r="A74" s="401"/>
      <c r="B74" s="36">
        <v>4</v>
      </c>
      <c r="C74" s="185" t="s">
        <v>984</v>
      </c>
      <c r="D74" s="199" t="s">
        <v>37</v>
      </c>
      <c r="E74" s="233"/>
      <c r="F74" s="234"/>
      <c r="G74" s="34"/>
      <c r="H74" s="34"/>
      <c r="I74" s="37" t="s">
        <v>187</v>
      </c>
      <c r="J74" s="119" t="s">
        <v>9</v>
      </c>
      <c r="K74" s="157"/>
      <c r="L74" s="21"/>
      <c r="M74" s="21"/>
      <c r="N74" s="21"/>
      <c r="O74" s="45" t="s">
        <v>6</v>
      </c>
      <c r="P74" s="414"/>
    </row>
    <row r="75" spans="1:16" ht="85.5" customHeight="1">
      <c r="A75" s="401"/>
      <c r="B75" s="170" t="s">
        <v>167</v>
      </c>
      <c r="C75" s="385" t="s">
        <v>698</v>
      </c>
      <c r="D75" s="386"/>
      <c r="E75" s="386"/>
      <c r="F75" s="387"/>
      <c r="G75" s="19" t="str">
        <f>IF(COUNT(D76:D78)=0,"N/A",SUM(D76:D78)/(COUNT(D76:D78)*2))</f>
        <v>N/A</v>
      </c>
      <c r="H75" s="20" t="str">
        <f>IF(G75="N/A","N/A", IF(G75&gt;=80%,"MET",IF(G75&gt;=50%,"PARTIAL MET","Not Met")))</f>
        <v>N/A</v>
      </c>
      <c r="I75" s="374"/>
      <c r="J75" s="409"/>
      <c r="K75" s="409"/>
      <c r="L75" s="409"/>
      <c r="M75" s="409"/>
      <c r="N75" s="409"/>
      <c r="O75" s="409"/>
      <c r="P75" s="414"/>
    </row>
    <row r="76" spans="1:16" ht="55.5" customHeight="1">
      <c r="A76" s="401"/>
      <c r="B76" s="36">
        <v>1</v>
      </c>
      <c r="C76" s="185" t="s">
        <v>985</v>
      </c>
      <c r="D76" s="199" t="s">
        <v>37</v>
      </c>
      <c r="E76" s="233"/>
      <c r="F76" s="234"/>
      <c r="G76" s="33"/>
      <c r="H76" s="33"/>
      <c r="I76" s="41" t="s">
        <v>8</v>
      </c>
      <c r="J76" s="157"/>
      <c r="K76" s="157"/>
      <c r="L76" s="21"/>
      <c r="M76" s="21"/>
      <c r="N76" s="21"/>
      <c r="O76" s="45" t="s">
        <v>6</v>
      </c>
      <c r="P76" s="414"/>
    </row>
    <row r="77" spans="1:16" ht="60" customHeight="1">
      <c r="A77" s="401"/>
      <c r="B77" s="36">
        <v>2</v>
      </c>
      <c r="C77" s="185" t="s">
        <v>986</v>
      </c>
      <c r="D77" s="199" t="s">
        <v>37</v>
      </c>
      <c r="E77" s="233"/>
      <c r="F77" s="234"/>
      <c r="G77" s="34"/>
      <c r="H77" s="34"/>
      <c r="I77" s="41" t="s">
        <v>537</v>
      </c>
      <c r="J77" s="41" t="s">
        <v>527</v>
      </c>
      <c r="K77" s="157"/>
      <c r="L77" s="21"/>
      <c r="M77" s="21"/>
      <c r="N77" s="21"/>
      <c r="O77" s="45" t="s">
        <v>6</v>
      </c>
      <c r="P77" s="414"/>
    </row>
    <row r="78" spans="1:16" ht="60.75" customHeight="1">
      <c r="A78" s="401"/>
      <c r="B78" s="36">
        <v>3</v>
      </c>
      <c r="C78" s="185" t="s">
        <v>987</v>
      </c>
      <c r="D78" s="199" t="s">
        <v>37</v>
      </c>
      <c r="E78" s="233"/>
      <c r="F78" s="234"/>
      <c r="G78" s="34"/>
      <c r="H78" s="34"/>
      <c r="I78" s="41" t="s">
        <v>538</v>
      </c>
      <c r="J78" s="157"/>
      <c r="K78" s="157"/>
      <c r="L78" s="21"/>
      <c r="M78" s="21"/>
      <c r="N78" s="21"/>
      <c r="O78" s="45" t="s">
        <v>6</v>
      </c>
      <c r="P78" s="414"/>
    </row>
    <row r="79" spans="1:16" ht="76.5" customHeight="1">
      <c r="A79" s="401"/>
      <c r="B79" s="170" t="s">
        <v>168</v>
      </c>
      <c r="C79" s="385" t="s">
        <v>699</v>
      </c>
      <c r="D79" s="386"/>
      <c r="E79" s="386"/>
      <c r="F79" s="387"/>
      <c r="G79" s="19" t="str">
        <f>IF(COUNT(D80:D82)=0,"N/A",SUM(D80:D82)/(COUNT(D80:D82)*2))</f>
        <v>N/A</v>
      </c>
      <c r="H79" s="20" t="str">
        <f>IF(G79="N/A","N/A", IF(G79&gt;=80%,"MET",IF(G79&gt;=50%,"PARTIAL MET","Not Met")))</f>
        <v>N/A</v>
      </c>
      <c r="I79" s="374"/>
      <c r="J79" s="409"/>
      <c r="K79" s="409"/>
      <c r="L79" s="409"/>
      <c r="M79" s="409"/>
      <c r="N79" s="409"/>
      <c r="O79" s="409"/>
      <c r="P79" s="414"/>
    </row>
    <row r="80" spans="1:16" ht="57.75" customHeight="1">
      <c r="A80" s="401"/>
      <c r="B80" s="36">
        <v>1</v>
      </c>
      <c r="C80" s="185" t="s">
        <v>988</v>
      </c>
      <c r="D80" s="199" t="s">
        <v>37</v>
      </c>
      <c r="E80" s="233"/>
      <c r="F80" s="234"/>
      <c r="G80" s="33"/>
      <c r="H80" s="33"/>
      <c r="I80" s="37" t="s">
        <v>188</v>
      </c>
      <c r="J80" s="157"/>
      <c r="K80" s="157"/>
      <c r="L80" s="21"/>
      <c r="M80" s="21"/>
      <c r="N80" s="21"/>
      <c r="O80" s="45" t="s">
        <v>6</v>
      </c>
      <c r="P80" s="414"/>
    </row>
    <row r="81" spans="1:16" ht="57.75" customHeight="1">
      <c r="A81" s="401"/>
      <c r="B81" s="36">
        <v>2</v>
      </c>
      <c r="C81" s="185" t="s">
        <v>989</v>
      </c>
      <c r="D81" s="199" t="s">
        <v>37</v>
      </c>
      <c r="E81" s="233"/>
      <c r="F81" s="234"/>
      <c r="G81" s="34"/>
      <c r="H81" s="34"/>
      <c r="I81" s="157"/>
      <c r="J81" s="41" t="s">
        <v>527</v>
      </c>
      <c r="K81" s="157"/>
      <c r="L81" s="21"/>
      <c r="M81" s="21"/>
      <c r="N81" s="21"/>
      <c r="O81" s="45" t="s">
        <v>6</v>
      </c>
      <c r="P81" s="414"/>
    </row>
    <row r="82" spans="1:16" ht="58.5" customHeight="1">
      <c r="A82" s="401"/>
      <c r="B82" s="36">
        <v>3</v>
      </c>
      <c r="C82" s="185" t="s">
        <v>835</v>
      </c>
      <c r="D82" s="199" t="s">
        <v>37</v>
      </c>
      <c r="E82" s="233"/>
      <c r="F82" s="234"/>
      <c r="G82" s="34"/>
      <c r="H82" s="34"/>
      <c r="I82" s="157"/>
      <c r="J82" s="157"/>
      <c r="K82" s="41" t="s">
        <v>189</v>
      </c>
      <c r="L82" s="21"/>
      <c r="M82" s="21"/>
      <c r="N82" s="21"/>
      <c r="O82" s="45" t="s">
        <v>6</v>
      </c>
      <c r="P82" s="414"/>
    </row>
    <row r="83" spans="1:16" ht="65.25" customHeight="1">
      <c r="E83" s="23"/>
      <c r="G83" s="399" t="s">
        <v>38</v>
      </c>
      <c r="H83" s="399"/>
      <c r="P83" s="13"/>
    </row>
    <row r="84" spans="1:16" ht="75.75" customHeight="1">
      <c r="E84" s="23"/>
      <c r="G84" s="292" t="e">
        <f>AVERAGE(G13:G82)</f>
        <v>#DIV/0!</v>
      </c>
      <c r="H84" s="292"/>
      <c r="P84" s="13"/>
    </row>
    <row r="85" spans="1:16">
      <c r="E85" s="23"/>
      <c r="G85" s="23"/>
      <c r="H85" s="23"/>
      <c r="P85" s="13"/>
    </row>
    <row r="86" spans="1:16">
      <c r="E86" s="23"/>
      <c r="G86" s="23"/>
      <c r="H86" s="23"/>
      <c r="P86" s="13"/>
    </row>
    <row r="87" spans="1:16">
      <c r="E87" s="23"/>
      <c r="G87" s="23"/>
      <c r="H87" s="23"/>
      <c r="P87" s="13"/>
    </row>
    <row r="88" spans="1:16">
      <c r="E88" s="23"/>
      <c r="G88" s="23"/>
      <c r="H88" s="23"/>
      <c r="P88" s="13"/>
    </row>
    <row r="89" spans="1:16">
      <c r="E89" s="23"/>
      <c r="G89" s="23"/>
      <c r="H89" s="23"/>
      <c r="P89" s="13"/>
    </row>
    <row r="90" spans="1:16">
      <c r="E90" s="23"/>
      <c r="G90" s="23"/>
      <c r="H90" s="23"/>
      <c r="P90" s="13"/>
    </row>
    <row r="91" spans="1:16">
      <c r="E91" s="23"/>
      <c r="G91" s="23"/>
      <c r="H91" s="23"/>
      <c r="P91" s="13"/>
    </row>
    <row r="92" spans="1:16">
      <c r="E92" s="23"/>
      <c r="G92" s="23"/>
      <c r="H92" s="23"/>
      <c r="P92" s="13"/>
    </row>
    <row r="93" spans="1:16">
      <c r="E93" s="23"/>
      <c r="G93" s="23"/>
      <c r="H93" s="23"/>
      <c r="P93" s="13"/>
    </row>
    <row r="94" spans="1:16">
      <c r="E94" s="23"/>
      <c r="G94" s="23"/>
      <c r="H94" s="23"/>
      <c r="P94" s="13"/>
    </row>
    <row r="95" spans="1:16">
      <c r="E95" s="23"/>
      <c r="G95" s="23"/>
      <c r="H95" s="23"/>
      <c r="P95" s="13"/>
    </row>
    <row r="96" spans="1: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c r="P198" s="13"/>
    </row>
    <row r="199" spans="5:16">
      <c r="E199" s="23"/>
      <c r="G199" s="23"/>
      <c r="H199" s="23"/>
      <c r="P199" s="13"/>
    </row>
    <row r="200" spans="5:16">
      <c r="E200" s="23"/>
      <c r="G200" s="23"/>
      <c r="H200" s="23"/>
      <c r="P200" s="13"/>
    </row>
    <row r="201" spans="5:16">
      <c r="E201" s="23"/>
      <c r="G201" s="23"/>
      <c r="H201" s="23"/>
      <c r="P201" s="13"/>
    </row>
    <row r="202" spans="5:16">
      <c r="E202" s="23"/>
      <c r="G202" s="23"/>
      <c r="H202" s="23"/>
      <c r="P202" s="13"/>
    </row>
    <row r="203" spans="5:16">
      <c r="E203" s="23"/>
      <c r="G203" s="23"/>
      <c r="H203" s="23"/>
      <c r="P203" s="13"/>
    </row>
    <row r="204" spans="5:16">
      <c r="E204" s="23"/>
      <c r="G204" s="23"/>
      <c r="H204" s="23"/>
      <c r="P204" s="13"/>
    </row>
    <row r="205" spans="5:16">
      <c r="E205" s="23"/>
      <c r="G205" s="23"/>
      <c r="H205" s="23"/>
      <c r="P205" s="13"/>
    </row>
    <row r="206" spans="5:16">
      <c r="E206" s="23"/>
      <c r="G206" s="23"/>
      <c r="H206" s="23"/>
      <c r="P206" s="13"/>
    </row>
    <row r="207" spans="5:16">
      <c r="E207" s="23"/>
      <c r="G207" s="23"/>
      <c r="H207" s="23"/>
      <c r="P207" s="13"/>
    </row>
    <row r="208" spans="5:16">
      <c r="E208" s="23"/>
      <c r="G208" s="23"/>
      <c r="H208" s="23"/>
      <c r="P208" s="13"/>
    </row>
    <row r="209" spans="5:16">
      <c r="E209" s="23"/>
      <c r="G209" s="23"/>
      <c r="H209" s="23"/>
      <c r="P209" s="13"/>
    </row>
    <row r="210" spans="5:16">
      <c r="E210" s="23"/>
      <c r="G210" s="23"/>
      <c r="H210" s="23"/>
      <c r="P210" s="13"/>
    </row>
    <row r="211" spans="5:16">
      <c r="E211" s="23"/>
      <c r="G211" s="23"/>
      <c r="H211" s="23"/>
      <c r="P211" s="13"/>
    </row>
    <row r="212" spans="5:16">
      <c r="E212" s="23"/>
      <c r="G212" s="23"/>
      <c r="H212" s="23"/>
      <c r="P212" s="13"/>
    </row>
    <row r="213" spans="5:16">
      <c r="E213" s="23"/>
      <c r="G213" s="23"/>
      <c r="H213" s="23"/>
    </row>
    <row r="214" spans="5:16">
      <c r="E214" s="23"/>
      <c r="G214" s="23"/>
      <c r="H214" s="23"/>
    </row>
    <row r="215" spans="5:16">
      <c r="E215" s="23"/>
      <c r="G215" s="23"/>
      <c r="H215" s="23"/>
    </row>
    <row r="216" spans="5:16">
      <c r="E216" s="23"/>
      <c r="G216" s="23"/>
      <c r="H216" s="23"/>
    </row>
    <row r="217" spans="5:16">
      <c r="E217" s="23"/>
      <c r="G217" s="23"/>
      <c r="H217" s="23"/>
    </row>
    <row r="218" spans="5:16">
      <c r="E218" s="23"/>
      <c r="G218" s="23"/>
      <c r="H218" s="23"/>
    </row>
    <row r="219" spans="5:16">
      <c r="E219" s="23"/>
      <c r="G219" s="23"/>
      <c r="H219" s="23"/>
    </row>
    <row r="220" spans="5:16">
      <c r="E220" s="23"/>
      <c r="G220" s="23"/>
      <c r="H220" s="23"/>
    </row>
    <row r="221" spans="5:16">
      <c r="E221" s="23"/>
      <c r="G221" s="23"/>
      <c r="H221" s="23"/>
    </row>
    <row r="222" spans="5:16">
      <c r="E222" s="23"/>
      <c r="G222" s="23"/>
    </row>
    <row r="223" spans="5:16">
      <c r="E223" s="23"/>
    </row>
    <row r="224" spans="5:16">
      <c r="E224" s="23"/>
    </row>
  </sheetData>
  <sheetProtection algorithmName="SHA-512" hashValue="aR2LujBgAtN9EnCTYfO6/CAfzozCyFkWzUoIPsUhefhbCMVaHfNt4Hxlc9EmHDXXPNcix2fUykAp7x0l8c7C9A==" saltValue="nwFwA08YpnQ2WfYlwxNLCQ==" spinCount="100000" sheet="1" objects="1" scenarios="1" selectLockedCells="1"/>
  <mergeCells count="120">
    <mergeCell ref="A2:XFD2"/>
    <mergeCell ref="E45:F45"/>
    <mergeCell ref="C56:F56"/>
    <mergeCell ref="E46:F46"/>
    <mergeCell ref="E48:F48"/>
    <mergeCell ref="E49:F49"/>
    <mergeCell ref="E50:F50"/>
    <mergeCell ref="E51:F51"/>
    <mergeCell ref="C47:F47"/>
    <mergeCell ref="I47:O47"/>
    <mergeCell ref="I52:O52"/>
    <mergeCell ref="B11:B12"/>
    <mergeCell ref="C11:C12"/>
    <mergeCell ref="D11:D12"/>
    <mergeCell ref="E11:F12"/>
    <mergeCell ref="G11:G12"/>
    <mergeCell ref="H11:H12"/>
    <mergeCell ref="I22:O22"/>
    <mergeCell ref="E23:F23"/>
    <mergeCell ref="G23:G28"/>
    <mergeCell ref="H23:H28"/>
    <mergeCell ref="E24:F24"/>
    <mergeCell ref="E25:F25"/>
    <mergeCell ref="I17:O17"/>
    <mergeCell ref="E18:F18"/>
    <mergeCell ref="G18:G21"/>
    <mergeCell ref="H18:H21"/>
    <mergeCell ref="E19:F19"/>
    <mergeCell ref="E21:F21"/>
    <mergeCell ref="I11:K11"/>
    <mergeCell ref="L11:O11"/>
    <mergeCell ref="I13:O13"/>
    <mergeCell ref="E14:F14"/>
    <mergeCell ref="G14:G16"/>
    <mergeCell ref="H14:H16"/>
    <mergeCell ref="E15:F15"/>
    <mergeCell ref="E16:F16"/>
    <mergeCell ref="E35:F35"/>
    <mergeCell ref="C37:F37"/>
    <mergeCell ref="I37:O37"/>
    <mergeCell ref="I29:O29"/>
    <mergeCell ref="E30:F30"/>
    <mergeCell ref="G30:G32"/>
    <mergeCell ref="E55:F55"/>
    <mergeCell ref="E61:F61"/>
    <mergeCell ref="E62:F62"/>
    <mergeCell ref="E31:F31"/>
    <mergeCell ref="C33:F33"/>
    <mergeCell ref="I33:O33"/>
    <mergeCell ref="C60:F60"/>
    <mergeCell ref="I60:O60"/>
    <mergeCell ref="E38:F38"/>
    <mergeCell ref="E39:F39"/>
    <mergeCell ref="E42:F42"/>
    <mergeCell ref="E43:F43"/>
    <mergeCell ref="C41:F41"/>
    <mergeCell ref="I41:O41"/>
    <mergeCell ref="E44:F44"/>
    <mergeCell ref="E59:F59"/>
    <mergeCell ref="E57:F57"/>
    <mergeCell ref="E58:F58"/>
    <mergeCell ref="E34:F34"/>
    <mergeCell ref="E80:F80"/>
    <mergeCell ref="A1:P1"/>
    <mergeCell ref="A3:P3"/>
    <mergeCell ref="N6:O10"/>
    <mergeCell ref="F7:G7"/>
    <mergeCell ref="H7:J7"/>
    <mergeCell ref="F8:G8"/>
    <mergeCell ref="H8:J8"/>
    <mergeCell ref="F9:G9"/>
    <mergeCell ref="H9:J9"/>
    <mergeCell ref="F10:G10"/>
    <mergeCell ref="H10:J10"/>
    <mergeCell ref="P4:P82"/>
    <mergeCell ref="I56:O56"/>
    <mergeCell ref="E53:F53"/>
    <mergeCell ref="E54:F54"/>
    <mergeCell ref="C52:F52"/>
    <mergeCell ref="E81:F81"/>
    <mergeCell ref="E82:F82"/>
    <mergeCell ref="C75:F75"/>
    <mergeCell ref="I75:O75"/>
    <mergeCell ref="E67:F67"/>
    <mergeCell ref="E68:F68"/>
    <mergeCell ref="E69:F69"/>
    <mergeCell ref="E72:F72"/>
    <mergeCell ref="E73:F73"/>
    <mergeCell ref="E74:F74"/>
    <mergeCell ref="I70:O70"/>
    <mergeCell ref="E63:F63"/>
    <mergeCell ref="E64:F64"/>
    <mergeCell ref="E65:F65"/>
    <mergeCell ref="C66:F66"/>
    <mergeCell ref="I66:O66"/>
    <mergeCell ref="C70:F70"/>
    <mergeCell ref="G84:H84"/>
    <mergeCell ref="E20:F20"/>
    <mergeCell ref="E26:F26"/>
    <mergeCell ref="E32:F32"/>
    <mergeCell ref="E36:F36"/>
    <mergeCell ref="E40:F40"/>
    <mergeCell ref="G83:H83"/>
    <mergeCell ref="A4:A82"/>
    <mergeCell ref="H6:J6"/>
    <mergeCell ref="F6:G6"/>
    <mergeCell ref="D6:E10"/>
    <mergeCell ref="E5:M5"/>
    <mergeCell ref="C5:C10"/>
    <mergeCell ref="C4:N4"/>
    <mergeCell ref="G61:G65"/>
    <mergeCell ref="G57:G59"/>
    <mergeCell ref="H57:H59"/>
    <mergeCell ref="H61:H65"/>
    <mergeCell ref="E76:F76"/>
    <mergeCell ref="E77:F77"/>
    <mergeCell ref="E78:F78"/>
    <mergeCell ref="C79:F79"/>
    <mergeCell ref="I79:O79"/>
    <mergeCell ref="E71:F71"/>
  </mergeCells>
  <conditionalFormatting sqref="D14:D16">
    <cfRule type="cellIs" dxfId="2371" priority="232" operator="equal">
      <formula>3</formula>
    </cfRule>
    <cfRule type="colorScale" priority="233">
      <colorScale>
        <cfvo type="num" val="0"/>
        <cfvo type="percentile" val="50"/>
        <cfvo type="max"/>
        <color rgb="FFF8696B"/>
        <color rgb="FFFFEB84"/>
        <color rgb="FF63BE7B"/>
      </colorScale>
    </cfRule>
    <cfRule type="expression" dxfId="2370" priority="236">
      <formula>3</formula>
    </cfRule>
    <cfRule type="colorScale" priority="235">
      <colorScale>
        <cfvo type="num" val="0"/>
        <cfvo type="num" val="1"/>
        <cfvo type="num" val="2"/>
        <color theme="2" tint="-0.749992370372631"/>
        <color theme="3"/>
        <color theme="7"/>
      </colorScale>
    </cfRule>
    <cfRule type="colorScale" priority="234">
      <colorScale>
        <cfvo type="percent" val="&quot;*&quot;"/>
        <cfvo type="percentile" val="50"/>
        <cfvo type="max"/>
        <color theme="6"/>
        <color rgb="FFFFEB84"/>
        <color rgb="FF63BE7B"/>
      </colorScale>
    </cfRule>
    <cfRule type="colorScale" priority="223">
      <colorScale>
        <cfvo type="num" val="0"/>
        <cfvo type="num" val="1"/>
        <cfvo type="num" val="2"/>
        <color rgb="FFFF0000"/>
        <color rgb="FFFFFF00"/>
        <color rgb="FF057D19"/>
      </colorScale>
    </cfRule>
    <cfRule type="cellIs" dxfId="2369" priority="224" operator="equal">
      <formula>1</formula>
    </cfRule>
    <cfRule type="cellIs" dxfId="2368" priority="225" operator="equal">
      <formula>2</formula>
    </cfRule>
    <cfRule type="cellIs" dxfId="2367" priority="226" operator="equal">
      <formula>3</formula>
    </cfRule>
    <cfRule type="cellIs" dxfId="2366" priority="227" operator="equal">
      <formula>2</formula>
    </cfRule>
    <cfRule type="cellIs" dxfId="2365" priority="228" operator="equal">
      <formula>1</formula>
    </cfRule>
    <cfRule type="cellIs" dxfId="2364" priority="229" operator="equal">
      <formula>0</formula>
    </cfRule>
    <cfRule type="cellIs" dxfId="2363" priority="230" operator="equal">
      <formula>1</formula>
    </cfRule>
    <cfRule type="cellIs" dxfId="2362" priority="231" operator="equal">
      <formula>2</formula>
    </cfRule>
  </conditionalFormatting>
  <conditionalFormatting sqref="D18:D21">
    <cfRule type="colorScale" priority="219">
      <colorScale>
        <cfvo type="num" val="0"/>
        <cfvo type="percentile" val="50"/>
        <cfvo type="max"/>
        <color rgb="FFF8696B"/>
        <color rgb="FFFFEB84"/>
        <color rgb="FF63BE7B"/>
      </colorScale>
    </cfRule>
    <cfRule type="cellIs" dxfId="2361" priority="218" operator="equal">
      <formula>3</formula>
    </cfRule>
    <cfRule type="cellIs" dxfId="2360" priority="217" operator="equal">
      <formula>2</formula>
    </cfRule>
    <cfRule type="cellIs" dxfId="2359" priority="216" operator="equal">
      <formula>1</formula>
    </cfRule>
    <cfRule type="cellIs" dxfId="2358" priority="215" operator="equal">
      <formula>0</formula>
    </cfRule>
    <cfRule type="colorScale" priority="220">
      <colorScale>
        <cfvo type="percent" val="&quot;*&quot;"/>
        <cfvo type="percentile" val="50"/>
        <cfvo type="max"/>
        <color theme="6"/>
        <color rgb="FFFFEB84"/>
        <color rgb="FF63BE7B"/>
      </colorScale>
    </cfRule>
    <cfRule type="cellIs" dxfId="2357" priority="214" operator="equal">
      <formula>1</formula>
    </cfRule>
    <cfRule type="cellIs" dxfId="2356" priority="213" operator="equal">
      <formula>2</formula>
    </cfRule>
    <cfRule type="cellIs" dxfId="2355" priority="212" operator="equal">
      <formula>3</formula>
    </cfRule>
    <cfRule type="cellIs" dxfId="2354" priority="211" operator="equal">
      <formula>2</formula>
    </cfRule>
    <cfRule type="cellIs" dxfId="2353" priority="210" operator="equal">
      <formula>1</formula>
    </cfRule>
    <cfRule type="colorScale" priority="209">
      <colorScale>
        <cfvo type="num" val="0"/>
        <cfvo type="num" val="1"/>
        <cfvo type="num" val="2"/>
        <color rgb="FFFF0000"/>
        <color rgb="FFFFFF00"/>
        <color rgb="FF057D19"/>
      </colorScale>
    </cfRule>
    <cfRule type="colorScale" priority="221">
      <colorScale>
        <cfvo type="num" val="0"/>
        <cfvo type="num" val="1"/>
        <cfvo type="num" val="2"/>
        <color theme="2" tint="-0.749992370372631"/>
        <color theme="3"/>
        <color theme="7"/>
      </colorScale>
    </cfRule>
    <cfRule type="expression" dxfId="2352" priority="222">
      <formula>3</formula>
    </cfRule>
  </conditionalFormatting>
  <conditionalFormatting sqref="D23:D28">
    <cfRule type="cellIs" dxfId="2351" priority="200" operator="equal">
      <formula>1</formula>
    </cfRule>
    <cfRule type="colorScale" priority="206">
      <colorScale>
        <cfvo type="percent" val="&quot;*&quot;"/>
        <cfvo type="percentile" val="50"/>
        <cfvo type="max"/>
        <color theme="6"/>
        <color rgb="FFFFEB84"/>
        <color rgb="FF63BE7B"/>
      </colorScale>
    </cfRule>
    <cfRule type="colorScale" priority="207">
      <colorScale>
        <cfvo type="num" val="0"/>
        <cfvo type="num" val="1"/>
        <cfvo type="num" val="2"/>
        <color theme="2" tint="-0.749992370372631"/>
        <color theme="3"/>
        <color theme="7"/>
      </colorScale>
    </cfRule>
    <cfRule type="expression" dxfId="2350" priority="208">
      <formula>3</formula>
    </cfRule>
    <cfRule type="colorScale" priority="195">
      <colorScale>
        <cfvo type="num" val="0"/>
        <cfvo type="num" val="1"/>
        <cfvo type="num" val="2"/>
        <color rgb="FFFF0000"/>
        <color rgb="FFFFFF00"/>
        <color rgb="FF057D19"/>
      </colorScale>
    </cfRule>
    <cfRule type="cellIs" dxfId="2349" priority="196" operator="equal">
      <formula>1</formula>
    </cfRule>
    <cfRule type="cellIs" dxfId="2348" priority="197" operator="equal">
      <formula>2</formula>
    </cfRule>
    <cfRule type="cellIs" dxfId="2347" priority="198" operator="equal">
      <formula>3</formula>
    </cfRule>
    <cfRule type="cellIs" dxfId="2346" priority="199" operator="equal">
      <formula>2</formula>
    </cfRule>
    <cfRule type="cellIs" dxfId="2345" priority="201" operator="equal">
      <formula>0</formula>
    </cfRule>
    <cfRule type="cellIs" dxfId="2344" priority="202" operator="equal">
      <formula>1</formula>
    </cfRule>
    <cfRule type="cellIs" dxfId="2343" priority="203" operator="equal">
      <formula>2</formula>
    </cfRule>
    <cfRule type="cellIs" dxfId="2342" priority="204" operator="equal">
      <formula>3</formula>
    </cfRule>
    <cfRule type="colorScale" priority="205">
      <colorScale>
        <cfvo type="num" val="0"/>
        <cfvo type="percentile" val="50"/>
        <cfvo type="max"/>
        <color rgb="FFF8696B"/>
        <color rgb="FFFFEB84"/>
        <color rgb="FF63BE7B"/>
      </colorScale>
    </cfRule>
  </conditionalFormatting>
  <conditionalFormatting sqref="D30:D32">
    <cfRule type="cellIs" dxfId="2341" priority="190" operator="equal">
      <formula>3</formula>
    </cfRule>
    <cfRule type="colorScale" priority="193">
      <colorScale>
        <cfvo type="num" val="0"/>
        <cfvo type="num" val="1"/>
        <cfvo type="num" val="2"/>
        <color theme="2" tint="-0.749992370372631"/>
        <color theme="3"/>
        <color theme="7"/>
      </colorScale>
    </cfRule>
    <cfRule type="colorScale" priority="192">
      <colorScale>
        <cfvo type="percent" val="&quot;*&quot;"/>
        <cfvo type="percentile" val="50"/>
        <cfvo type="max"/>
        <color theme="6"/>
        <color rgb="FFFFEB84"/>
        <color rgb="FF63BE7B"/>
      </colorScale>
    </cfRule>
    <cfRule type="cellIs" dxfId="2340" priority="184" operator="equal">
      <formula>3</formula>
    </cfRule>
    <cfRule type="colorScale" priority="191">
      <colorScale>
        <cfvo type="num" val="0"/>
        <cfvo type="percentile" val="50"/>
        <cfvo type="max"/>
        <color rgb="FFF8696B"/>
        <color rgb="FFFFEB84"/>
        <color rgb="FF63BE7B"/>
      </colorScale>
    </cfRule>
    <cfRule type="cellIs" dxfId="2339" priority="183" operator="equal">
      <formula>2</formula>
    </cfRule>
    <cfRule type="cellIs" dxfId="2338" priority="189" operator="equal">
      <formula>2</formula>
    </cfRule>
    <cfRule type="cellIs" dxfId="2337" priority="182" operator="equal">
      <formula>1</formula>
    </cfRule>
    <cfRule type="cellIs" dxfId="2336" priority="187" operator="equal">
      <formula>0</formula>
    </cfRule>
    <cfRule type="cellIs" dxfId="2335" priority="186" operator="equal">
      <formula>1</formula>
    </cfRule>
    <cfRule type="colorScale" priority="181">
      <colorScale>
        <cfvo type="num" val="0"/>
        <cfvo type="num" val="1"/>
        <cfvo type="num" val="2"/>
        <color rgb="FFFF0000"/>
        <color rgb="FFFFFF00"/>
        <color rgb="FF057D19"/>
      </colorScale>
    </cfRule>
    <cfRule type="cellIs" dxfId="2334" priority="185" operator="equal">
      <formula>2</formula>
    </cfRule>
    <cfRule type="cellIs" dxfId="2333" priority="188" operator="equal">
      <formula>1</formula>
    </cfRule>
    <cfRule type="expression" dxfId="2332" priority="194">
      <formula>3</formula>
    </cfRule>
  </conditionalFormatting>
  <conditionalFormatting sqref="D34:D36">
    <cfRule type="cellIs" dxfId="2331" priority="170" operator="equal">
      <formula>3</formula>
    </cfRule>
    <cfRule type="cellIs" dxfId="2330" priority="171" operator="equal">
      <formula>2</formula>
    </cfRule>
    <cfRule type="cellIs" dxfId="2329" priority="172" operator="equal">
      <formula>1</formula>
    </cfRule>
    <cfRule type="cellIs" dxfId="2328" priority="169" operator="equal">
      <formula>2</formula>
    </cfRule>
    <cfRule type="colorScale" priority="178">
      <colorScale>
        <cfvo type="percent" val="&quot;*&quot;"/>
        <cfvo type="percentile" val="50"/>
        <cfvo type="max"/>
        <color theme="6"/>
        <color rgb="FFFFEB84"/>
        <color rgb="FF63BE7B"/>
      </colorScale>
    </cfRule>
    <cfRule type="colorScale" priority="167">
      <colorScale>
        <cfvo type="num" val="0"/>
        <cfvo type="num" val="1"/>
        <cfvo type="num" val="2"/>
        <color rgb="FFFF0000"/>
        <color rgb="FFFFFF00"/>
        <color rgb="FF057D19"/>
      </colorScale>
    </cfRule>
    <cfRule type="expression" dxfId="2327" priority="180">
      <formula>3</formula>
    </cfRule>
    <cfRule type="colorScale" priority="179">
      <colorScale>
        <cfvo type="num" val="0"/>
        <cfvo type="num" val="1"/>
        <cfvo type="num" val="2"/>
        <color theme="2" tint="-0.749992370372631"/>
        <color theme="3"/>
        <color theme="7"/>
      </colorScale>
    </cfRule>
    <cfRule type="colorScale" priority="177">
      <colorScale>
        <cfvo type="num" val="0"/>
        <cfvo type="percentile" val="50"/>
        <cfvo type="max"/>
        <color rgb="FFF8696B"/>
        <color rgb="FFFFEB84"/>
        <color rgb="FF63BE7B"/>
      </colorScale>
    </cfRule>
    <cfRule type="cellIs" dxfId="2326" priority="176" operator="equal">
      <formula>3</formula>
    </cfRule>
    <cfRule type="cellIs" dxfId="2325" priority="175" operator="equal">
      <formula>2</formula>
    </cfRule>
    <cfRule type="cellIs" dxfId="2324" priority="174" operator="equal">
      <formula>1</formula>
    </cfRule>
    <cfRule type="cellIs" dxfId="2323" priority="173" operator="equal">
      <formula>0</formula>
    </cfRule>
    <cfRule type="cellIs" dxfId="2322" priority="168" operator="equal">
      <formula>1</formula>
    </cfRule>
  </conditionalFormatting>
  <conditionalFormatting sqref="D38:D40">
    <cfRule type="colorScale" priority="164">
      <colorScale>
        <cfvo type="percent" val="&quot;*&quot;"/>
        <cfvo type="percentile" val="50"/>
        <cfvo type="max"/>
        <color theme="6"/>
        <color rgb="FFFFEB84"/>
        <color rgb="FF63BE7B"/>
      </colorScale>
    </cfRule>
    <cfRule type="colorScale" priority="163">
      <colorScale>
        <cfvo type="num" val="0"/>
        <cfvo type="percentile" val="50"/>
        <cfvo type="max"/>
        <color rgb="FFF8696B"/>
        <color rgb="FFFFEB84"/>
        <color rgb="FF63BE7B"/>
      </colorScale>
    </cfRule>
    <cfRule type="cellIs" dxfId="2321" priority="162" operator="equal">
      <formula>3</formula>
    </cfRule>
    <cfRule type="colorScale" priority="165">
      <colorScale>
        <cfvo type="num" val="0"/>
        <cfvo type="num" val="1"/>
        <cfvo type="num" val="2"/>
        <color theme="2" tint="-0.749992370372631"/>
        <color theme="3"/>
        <color theme="7"/>
      </colorScale>
    </cfRule>
    <cfRule type="cellIs" dxfId="2320" priority="160" operator="equal">
      <formula>1</formula>
    </cfRule>
    <cfRule type="cellIs" dxfId="2319" priority="159" operator="equal">
      <formula>0</formula>
    </cfRule>
    <cfRule type="cellIs" dxfId="2318" priority="158" operator="equal">
      <formula>1</formula>
    </cfRule>
    <cfRule type="cellIs" dxfId="2317" priority="157" operator="equal">
      <formula>2</formula>
    </cfRule>
    <cfRule type="cellIs" dxfId="2316" priority="156" operator="equal">
      <formula>3</formula>
    </cfRule>
    <cfRule type="cellIs" dxfId="2315" priority="155" operator="equal">
      <formula>2</formula>
    </cfRule>
    <cfRule type="cellIs" dxfId="2314" priority="154" operator="equal">
      <formula>1</formula>
    </cfRule>
    <cfRule type="colorScale" priority="153">
      <colorScale>
        <cfvo type="num" val="0"/>
        <cfvo type="num" val="1"/>
        <cfvo type="num" val="2"/>
        <color rgb="FFFF0000"/>
        <color rgb="FFFFFF00"/>
        <color rgb="FF057D19"/>
      </colorScale>
    </cfRule>
    <cfRule type="expression" dxfId="2313" priority="166">
      <formula>3</formula>
    </cfRule>
    <cfRule type="cellIs" dxfId="2312" priority="161" operator="equal">
      <formula>2</formula>
    </cfRule>
  </conditionalFormatting>
  <conditionalFormatting sqref="D42:D46">
    <cfRule type="cellIs" dxfId="2311" priority="147" operator="equal">
      <formula>2</formula>
    </cfRule>
    <cfRule type="colorScale" priority="139">
      <colorScale>
        <cfvo type="num" val="0"/>
        <cfvo type="num" val="1"/>
        <cfvo type="num" val="2"/>
        <color rgb="FFFF0000"/>
        <color rgb="FFFFFF00"/>
        <color rgb="FF057D19"/>
      </colorScale>
    </cfRule>
    <cfRule type="cellIs" dxfId="2310" priority="140" operator="equal">
      <formula>1</formula>
    </cfRule>
    <cfRule type="cellIs" dxfId="2309" priority="141" operator="equal">
      <formula>2</formula>
    </cfRule>
    <cfRule type="cellIs" dxfId="2308" priority="142" operator="equal">
      <formula>3</formula>
    </cfRule>
    <cfRule type="cellIs" dxfId="2307" priority="143" operator="equal">
      <formula>2</formula>
    </cfRule>
    <cfRule type="cellIs" dxfId="2306" priority="144" operator="equal">
      <formula>1</formula>
    </cfRule>
    <cfRule type="cellIs" dxfId="2305" priority="145" operator="equal">
      <formula>0</formula>
    </cfRule>
    <cfRule type="cellIs" dxfId="2304" priority="146" operator="equal">
      <formula>1</formula>
    </cfRule>
    <cfRule type="cellIs" dxfId="2303" priority="148" operator="equal">
      <formula>3</formula>
    </cfRule>
    <cfRule type="colorScale" priority="149">
      <colorScale>
        <cfvo type="num" val="0"/>
        <cfvo type="percentile" val="50"/>
        <cfvo type="max"/>
        <color rgb="FFF8696B"/>
        <color rgb="FFFFEB84"/>
        <color rgb="FF63BE7B"/>
      </colorScale>
    </cfRule>
    <cfRule type="colorScale" priority="150">
      <colorScale>
        <cfvo type="percent" val="&quot;*&quot;"/>
        <cfvo type="percentile" val="50"/>
        <cfvo type="max"/>
        <color theme="6"/>
        <color rgb="FFFFEB84"/>
        <color rgb="FF63BE7B"/>
      </colorScale>
    </cfRule>
    <cfRule type="colorScale" priority="151">
      <colorScale>
        <cfvo type="num" val="0"/>
        <cfvo type="num" val="1"/>
        <cfvo type="num" val="2"/>
        <color theme="2" tint="-0.749992370372631"/>
        <color theme="3"/>
        <color theme="7"/>
      </colorScale>
    </cfRule>
    <cfRule type="expression" dxfId="2302" priority="152">
      <formula>3</formula>
    </cfRule>
  </conditionalFormatting>
  <conditionalFormatting sqref="D48:D51">
    <cfRule type="colorScale" priority="125">
      <colorScale>
        <cfvo type="num" val="0"/>
        <cfvo type="num" val="1"/>
        <cfvo type="num" val="2"/>
        <color rgb="FFFF0000"/>
        <color rgb="FFFFFF00"/>
        <color rgb="FF057D19"/>
      </colorScale>
    </cfRule>
    <cfRule type="cellIs" dxfId="2301" priority="134" operator="equal">
      <formula>3</formula>
    </cfRule>
    <cfRule type="cellIs" dxfId="2300" priority="127" operator="equal">
      <formula>2</formula>
    </cfRule>
    <cfRule type="cellIs" dxfId="2299" priority="128" operator="equal">
      <formula>3</formula>
    </cfRule>
    <cfRule type="cellIs" dxfId="2298" priority="129" operator="equal">
      <formula>2</formula>
    </cfRule>
    <cfRule type="colorScale" priority="136">
      <colorScale>
        <cfvo type="percent" val="&quot;*&quot;"/>
        <cfvo type="percentile" val="50"/>
        <cfvo type="max"/>
        <color theme="6"/>
        <color rgb="FFFFEB84"/>
        <color rgb="FF63BE7B"/>
      </colorScale>
    </cfRule>
    <cfRule type="cellIs" dxfId="2297" priority="130" operator="equal">
      <formula>1</formula>
    </cfRule>
    <cfRule type="cellIs" dxfId="2296" priority="131" operator="equal">
      <formula>0</formula>
    </cfRule>
    <cfRule type="colorScale" priority="135">
      <colorScale>
        <cfvo type="num" val="0"/>
        <cfvo type="percentile" val="50"/>
        <cfvo type="max"/>
        <color rgb="FFF8696B"/>
        <color rgb="FFFFEB84"/>
        <color rgb="FF63BE7B"/>
      </colorScale>
    </cfRule>
    <cfRule type="cellIs" dxfId="2295" priority="132" operator="equal">
      <formula>1</formula>
    </cfRule>
    <cfRule type="cellIs" dxfId="2294" priority="133" operator="equal">
      <formula>2</formula>
    </cfRule>
    <cfRule type="colorScale" priority="137">
      <colorScale>
        <cfvo type="num" val="0"/>
        <cfvo type="num" val="1"/>
        <cfvo type="num" val="2"/>
        <color theme="2" tint="-0.749992370372631"/>
        <color theme="3"/>
        <color theme="7"/>
      </colorScale>
    </cfRule>
    <cfRule type="expression" dxfId="2293" priority="138">
      <formula>3</formula>
    </cfRule>
    <cfRule type="cellIs" dxfId="2292" priority="126" operator="equal">
      <formula>1</formula>
    </cfRule>
  </conditionalFormatting>
  <conditionalFormatting sqref="D53:D55">
    <cfRule type="cellIs" dxfId="2291" priority="115" operator="equal">
      <formula>2</formula>
    </cfRule>
    <cfRule type="expression" dxfId="2290" priority="124">
      <formula>3</formula>
    </cfRule>
    <cfRule type="colorScale" priority="111">
      <colorScale>
        <cfvo type="num" val="0"/>
        <cfvo type="num" val="1"/>
        <cfvo type="num" val="2"/>
        <color rgb="FFFF0000"/>
        <color rgb="FFFFFF00"/>
        <color rgb="FF057D19"/>
      </colorScale>
    </cfRule>
    <cfRule type="cellIs" dxfId="2289" priority="112" operator="equal">
      <formula>1</formula>
    </cfRule>
    <cfRule type="cellIs" dxfId="2288" priority="113" operator="equal">
      <formula>2</formula>
    </cfRule>
    <cfRule type="cellIs" dxfId="2287" priority="114" operator="equal">
      <formula>3</formula>
    </cfRule>
    <cfRule type="cellIs" dxfId="2286" priority="116" operator="equal">
      <formula>1</formula>
    </cfRule>
    <cfRule type="cellIs" dxfId="2285" priority="117" operator="equal">
      <formula>0</formula>
    </cfRule>
    <cfRule type="cellIs" dxfId="2284" priority="118" operator="equal">
      <formula>1</formula>
    </cfRule>
    <cfRule type="cellIs" dxfId="2283" priority="119" operator="equal">
      <formula>2</formula>
    </cfRule>
    <cfRule type="cellIs" dxfId="2282" priority="120" operator="equal">
      <formula>3</formula>
    </cfRule>
    <cfRule type="colorScale" priority="121">
      <colorScale>
        <cfvo type="num" val="0"/>
        <cfvo type="percentile" val="50"/>
        <cfvo type="max"/>
        <color rgb="FFF8696B"/>
        <color rgb="FFFFEB84"/>
        <color rgb="FF63BE7B"/>
      </colorScale>
    </cfRule>
    <cfRule type="colorScale" priority="122">
      <colorScale>
        <cfvo type="percent" val="&quot;*&quot;"/>
        <cfvo type="percentile" val="50"/>
        <cfvo type="max"/>
        <color theme="6"/>
        <color rgb="FFFFEB84"/>
        <color rgb="FF63BE7B"/>
      </colorScale>
    </cfRule>
    <cfRule type="colorScale" priority="123">
      <colorScale>
        <cfvo type="num" val="0"/>
        <cfvo type="num" val="1"/>
        <cfvo type="num" val="2"/>
        <color theme="2" tint="-0.749992370372631"/>
        <color theme="3"/>
        <color theme="7"/>
      </colorScale>
    </cfRule>
  </conditionalFormatting>
  <conditionalFormatting sqref="D57:D59">
    <cfRule type="cellIs" dxfId="2281" priority="103" operator="equal">
      <formula>0</formula>
    </cfRule>
    <cfRule type="cellIs" dxfId="2280" priority="104" operator="equal">
      <formula>1</formula>
    </cfRule>
    <cfRule type="cellIs" dxfId="2279" priority="105" operator="equal">
      <formula>2</formula>
    </cfRule>
    <cfRule type="cellIs" dxfId="2278" priority="99" operator="equal">
      <formula>2</formula>
    </cfRule>
    <cfRule type="colorScale" priority="108">
      <colorScale>
        <cfvo type="percent" val="&quot;*&quot;"/>
        <cfvo type="percentile" val="50"/>
        <cfvo type="max"/>
        <color theme="6"/>
        <color rgb="FFFFEB84"/>
        <color rgb="FF63BE7B"/>
      </colorScale>
    </cfRule>
    <cfRule type="expression" dxfId="2277" priority="110">
      <formula>3</formula>
    </cfRule>
    <cfRule type="colorScale" priority="107">
      <colorScale>
        <cfvo type="num" val="0"/>
        <cfvo type="percentile" val="50"/>
        <cfvo type="max"/>
        <color rgb="FFF8696B"/>
        <color rgb="FFFFEB84"/>
        <color rgb="FF63BE7B"/>
      </colorScale>
    </cfRule>
    <cfRule type="cellIs" dxfId="2276" priority="98" operator="equal">
      <formula>1</formula>
    </cfRule>
    <cfRule type="cellIs" dxfId="2275" priority="100" operator="equal">
      <formula>3</formula>
    </cfRule>
    <cfRule type="cellIs" dxfId="2274" priority="101" operator="equal">
      <formula>2</formula>
    </cfRule>
    <cfRule type="cellIs" dxfId="2273" priority="106" operator="equal">
      <formula>3</formula>
    </cfRule>
    <cfRule type="colorScale" priority="97">
      <colorScale>
        <cfvo type="num" val="0"/>
        <cfvo type="num" val="1"/>
        <cfvo type="num" val="2"/>
        <color rgb="FFFF0000"/>
        <color rgb="FFFFFF00"/>
        <color rgb="FF057D19"/>
      </colorScale>
    </cfRule>
    <cfRule type="cellIs" dxfId="2272" priority="102" operator="equal">
      <formula>1</formula>
    </cfRule>
    <cfRule type="colorScale" priority="109">
      <colorScale>
        <cfvo type="num" val="0"/>
        <cfvo type="num" val="1"/>
        <cfvo type="num" val="2"/>
        <color theme="2" tint="-0.749992370372631"/>
        <color theme="3"/>
        <color theme="7"/>
      </colorScale>
    </cfRule>
  </conditionalFormatting>
  <conditionalFormatting sqref="D61:D65">
    <cfRule type="cellIs" dxfId="2271" priority="88" operator="equal">
      <formula>1</formula>
    </cfRule>
    <cfRule type="cellIs" dxfId="2270" priority="89" operator="equal">
      <formula>0</formula>
    </cfRule>
    <cfRule type="cellIs" dxfId="2269" priority="90" operator="equal">
      <formula>1</formula>
    </cfRule>
    <cfRule type="cellIs" dxfId="2268" priority="91" operator="equal">
      <formula>2</formula>
    </cfRule>
    <cfRule type="cellIs" dxfId="2267" priority="92" operator="equal">
      <formula>3</formula>
    </cfRule>
    <cfRule type="colorScale" priority="93">
      <colorScale>
        <cfvo type="num" val="0"/>
        <cfvo type="percentile" val="50"/>
        <cfvo type="max"/>
        <color rgb="FFF8696B"/>
        <color rgb="FFFFEB84"/>
        <color rgb="FF63BE7B"/>
      </colorScale>
    </cfRule>
    <cfRule type="cellIs" dxfId="2266" priority="84" operator="equal">
      <formula>1</formula>
    </cfRule>
    <cfRule type="colorScale" priority="94">
      <colorScale>
        <cfvo type="percent" val="&quot;*&quot;"/>
        <cfvo type="percentile" val="50"/>
        <cfvo type="max"/>
        <color theme="6"/>
        <color rgb="FFFFEB84"/>
        <color rgb="FF63BE7B"/>
      </colorScale>
    </cfRule>
    <cfRule type="colorScale" priority="95">
      <colorScale>
        <cfvo type="num" val="0"/>
        <cfvo type="num" val="1"/>
        <cfvo type="num" val="2"/>
        <color theme="2" tint="-0.749992370372631"/>
        <color theme="3"/>
        <color theme="7"/>
      </colorScale>
    </cfRule>
    <cfRule type="expression" dxfId="2265" priority="96">
      <formula>3</formula>
    </cfRule>
    <cfRule type="cellIs" dxfId="2264" priority="85" operator="equal">
      <formula>2</formula>
    </cfRule>
    <cfRule type="cellIs" dxfId="2263" priority="86" operator="equal">
      <formula>3</formula>
    </cfRule>
    <cfRule type="colorScale" priority="83">
      <colorScale>
        <cfvo type="num" val="0"/>
        <cfvo type="num" val="1"/>
        <cfvo type="num" val="2"/>
        <color rgb="FFFF0000"/>
        <color rgb="FFFFFF00"/>
        <color rgb="FF057D19"/>
      </colorScale>
    </cfRule>
    <cfRule type="cellIs" dxfId="2262" priority="87" operator="equal">
      <formula>2</formula>
    </cfRule>
  </conditionalFormatting>
  <conditionalFormatting sqref="D67:D69">
    <cfRule type="expression" dxfId="2261" priority="82">
      <formula>3</formula>
    </cfRule>
    <cfRule type="colorScale" priority="81">
      <colorScale>
        <cfvo type="num" val="0"/>
        <cfvo type="num" val="1"/>
        <cfvo type="num" val="2"/>
        <color theme="2" tint="-0.749992370372631"/>
        <color theme="3"/>
        <color theme="7"/>
      </colorScale>
    </cfRule>
    <cfRule type="colorScale" priority="80">
      <colorScale>
        <cfvo type="percent" val="&quot;*&quot;"/>
        <cfvo type="percentile" val="50"/>
        <cfvo type="max"/>
        <color theme="6"/>
        <color rgb="FFFFEB84"/>
        <color rgb="FF63BE7B"/>
      </colorScale>
    </cfRule>
    <cfRule type="colorScale" priority="79">
      <colorScale>
        <cfvo type="num" val="0"/>
        <cfvo type="percentile" val="50"/>
        <cfvo type="max"/>
        <color rgb="FFF8696B"/>
        <color rgb="FFFFEB84"/>
        <color rgb="FF63BE7B"/>
      </colorScale>
    </cfRule>
    <cfRule type="cellIs" dxfId="2260" priority="78" operator="equal">
      <formula>3</formula>
    </cfRule>
    <cfRule type="cellIs" dxfId="2259" priority="77" operator="equal">
      <formula>2</formula>
    </cfRule>
    <cfRule type="cellIs" dxfId="2258" priority="76" operator="equal">
      <formula>1</formula>
    </cfRule>
    <cfRule type="cellIs" dxfId="2257" priority="74" operator="equal">
      <formula>1</formula>
    </cfRule>
    <cfRule type="cellIs" dxfId="2256" priority="73" operator="equal">
      <formula>2</formula>
    </cfRule>
    <cfRule type="cellIs" dxfId="2255" priority="72" operator="equal">
      <formula>3</formula>
    </cfRule>
    <cfRule type="cellIs" dxfId="2254" priority="71" operator="equal">
      <formula>2</formula>
    </cfRule>
    <cfRule type="cellIs" dxfId="2253" priority="70" operator="equal">
      <formula>1</formula>
    </cfRule>
    <cfRule type="colorScale" priority="69">
      <colorScale>
        <cfvo type="num" val="0"/>
        <cfvo type="num" val="1"/>
        <cfvo type="num" val="2"/>
        <color rgb="FFFF0000"/>
        <color rgb="FFFFFF00"/>
        <color rgb="FF057D19"/>
      </colorScale>
    </cfRule>
    <cfRule type="cellIs" dxfId="2252" priority="75" operator="equal">
      <formula>0</formula>
    </cfRule>
  </conditionalFormatting>
  <conditionalFormatting sqref="D71:D74">
    <cfRule type="cellIs" dxfId="2251" priority="61" operator="equal">
      <formula>0</formula>
    </cfRule>
    <cfRule type="cellIs" dxfId="2250" priority="62" operator="equal">
      <formula>1</formula>
    </cfRule>
    <cfRule type="cellIs" dxfId="2249" priority="63" operator="equal">
      <formula>2</formula>
    </cfRule>
    <cfRule type="cellIs" dxfId="2248"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2247" priority="68">
      <formula>3</formula>
    </cfRule>
    <cfRule type="colorScale" priority="55">
      <colorScale>
        <cfvo type="num" val="0"/>
        <cfvo type="num" val="1"/>
        <cfvo type="num" val="2"/>
        <color rgb="FFFF0000"/>
        <color rgb="FFFFFF00"/>
        <color rgb="FF057D19"/>
      </colorScale>
    </cfRule>
    <cfRule type="cellIs" dxfId="2246" priority="56" operator="equal">
      <formula>1</formula>
    </cfRule>
    <cfRule type="cellIs" dxfId="2245" priority="57" operator="equal">
      <formula>2</formula>
    </cfRule>
    <cfRule type="cellIs" dxfId="2244" priority="58" operator="equal">
      <formula>3</formula>
    </cfRule>
    <cfRule type="cellIs" dxfId="2243" priority="59" operator="equal">
      <formula>2</formula>
    </cfRule>
    <cfRule type="cellIs" dxfId="2242" priority="60" operator="equal">
      <formula>1</formula>
    </cfRule>
  </conditionalFormatting>
  <conditionalFormatting sqref="D76:D78">
    <cfRule type="expression" dxfId="2241" priority="54">
      <formula>3</formula>
    </cfRule>
    <cfRule type="colorScale" priority="53">
      <colorScale>
        <cfvo type="num" val="0"/>
        <cfvo type="num" val="1"/>
        <cfvo type="num" val="2"/>
        <color theme="2" tint="-0.749992370372631"/>
        <color theme="3"/>
        <color theme="7"/>
      </colorScale>
    </cfRule>
    <cfRule type="colorScale" priority="52">
      <colorScale>
        <cfvo type="percent" val="&quot;*&quot;"/>
        <cfvo type="percentile" val="50"/>
        <cfvo type="max"/>
        <color theme="6"/>
        <color rgb="FFFFEB84"/>
        <color rgb="FF63BE7B"/>
      </colorScale>
    </cfRule>
    <cfRule type="colorScale" priority="51">
      <colorScale>
        <cfvo type="num" val="0"/>
        <cfvo type="percentile" val="50"/>
        <cfvo type="max"/>
        <color rgb="FFF8696B"/>
        <color rgb="FFFFEB84"/>
        <color rgb="FF63BE7B"/>
      </colorScale>
    </cfRule>
    <cfRule type="cellIs" dxfId="2240" priority="50" operator="equal">
      <formula>3</formula>
    </cfRule>
    <cfRule type="cellIs" dxfId="2239" priority="49" operator="equal">
      <formula>2</formula>
    </cfRule>
    <cfRule type="cellIs" dxfId="2238" priority="48" operator="equal">
      <formula>1</formula>
    </cfRule>
    <cfRule type="cellIs" dxfId="2237" priority="47" operator="equal">
      <formula>0</formula>
    </cfRule>
    <cfRule type="cellIs" dxfId="2236" priority="46" operator="equal">
      <formula>1</formula>
    </cfRule>
    <cfRule type="cellIs" dxfId="2235" priority="45" operator="equal">
      <formula>2</formula>
    </cfRule>
    <cfRule type="cellIs" dxfId="2234" priority="44" operator="equal">
      <formula>3</formula>
    </cfRule>
    <cfRule type="cellIs" dxfId="2233" priority="43" operator="equal">
      <formula>2</formula>
    </cfRule>
    <cfRule type="cellIs" dxfId="2232" priority="42" operator="equal">
      <formula>1</formula>
    </cfRule>
    <cfRule type="colorScale" priority="41">
      <colorScale>
        <cfvo type="num" val="0"/>
        <cfvo type="num" val="1"/>
        <cfvo type="num" val="2"/>
        <color rgb="FFFF0000"/>
        <color rgb="FFFFFF00"/>
        <color rgb="FF057D19"/>
      </colorScale>
    </cfRule>
  </conditionalFormatting>
  <conditionalFormatting sqref="D80:D82">
    <cfRule type="cellIs" dxfId="2231" priority="34" operator="equal">
      <formula>1</formula>
    </cfRule>
    <cfRule type="cellIs" dxfId="2230" priority="35" operator="equal">
      <formula>2</formula>
    </cfRule>
    <cfRule type="cellIs" dxfId="2229"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ellIs" dxfId="2228" priority="33" operator="equal">
      <formula>0</formula>
    </cfRule>
    <cfRule type="colorScale" priority="39">
      <colorScale>
        <cfvo type="num" val="0"/>
        <cfvo type="num" val="1"/>
        <cfvo type="num" val="2"/>
        <color theme="2" tint="-0.749992370372631"/>
        <color theme="3"/>
        <color theme="7"/>
      </colorScale>
    </cfRule>
    <cfRule type="expression" dxfId="2227" priority="40">
      <formula>3</formula>
    </cfRule>
    <cfRule type="colorScale" priority="27">
      <colorScale>
        <cfvo type="num" val="0"/>
        <cfvo type="num" val="1"/>
        <cfvo type="num" val="2"/>
        <color rgb="FFFF0000"/>
        <color rgb="FFFFFF00"/>
        <color rgb="FF057D19"/>
      </colorScale>
    </cfRule>
    <cfRule type="cellIs" dxfId="2226" priority="28" operator="equal">
      <formula>1</formula>
    </cfRule>
    <cfRule type="cellIs" dxfId="2225" priority="29" operator="equal">
      <formula>2</formula>
    </cfRule>
    <cfRule type="cellIs" dxfId="2224" priority="30" operator="equal">
      <formula>3</formula>
    </cfRule>
    <cfRule type="cellIs" dxfId="2223" priority="31" operator="equal">
      <formula>2</formula>
    </cfRule>
    <cfRule type="cellIs" dxfId="2222" priority="32" operator="equal">
      <formula>1</formula>
    </cfRule>
  </conditionalFormatting>
  <conditionalFormatting sqref="F7">
    <cfRule type="cellIs" dxfId="2221" priority="680" stopIfTrue="1" operator="equal">
      <formula>0.8</formula>
    </cfRule>
    <cfRule type="cellIs" dxfId="2220" priority="681" stopIfTrue="1" operator="greaterThan">
      <formula>0.8</formula>
    </cfRule>
  </conditionalFormatting>
  <conditionalFormatting sqref="F8">
    <cfRule type="cellIs" dxfId="2219" priority="682" stopIfTrue="1" operator="greaterThan">
      <formula>0.5</formula>
    </cfRule>
    <cfRule type="cellIs" dxfId="2218" priority="683" stopIfTrue="1" operator="equal">
      <formula>0.5</formula>
    </cfRule>
  </conditionalFormatting>
  <conditionalFormatting sqref="F9">
    <cfRule type="cellIs" dxfId="2217" priority="684" stopIfTrue="1" operator="lessThan">
      <formula>0.5</formula>
    </cfRule>
  </conditionalFormatting>
  <conditionalFormatting sqref="G13">
    <cfRule type="containsText" dxfId="2216" priority="560" operator="containsText" text="N/A">
      <formula>NOT(ISERROR(SEARCH("N/A",G13)))</formula>
    </cfRule>
    <cfRule type="cellIs" dxfId="2215" priority="561" operator="equal">
      <formula>0.8</formula>
    </cfRule>
    <cfRule type="cellIs" dxfId="2214" priority="562" operator="greaterThan">
      <formula>0.8</formula>
    </cfRule>
    <cfRule type="cellIs" dxfId="2213" priority="563" operator="greaterThan">
      <formula>0.5</formula>
    </cfRule>
    <cfRule type="cellIs" dxfId="2212" priority="565" operator="lessThan">
      <formula>0.5</formula>
    </cfRule>
    <cfRule type="cellIs" dxfId="2211" priority="564" operator="equal">
      <formula>0.5</formula>
    </cfRule>
  </conditionalFormatting>
  <conditionalFormatting sqref="G17">
    <cfRule type="cellIs" dxfId="2210" priority="549" operator="greaterThan">
      <formula>0.8</formula>
    </cfRule>
    <cfRule type="cellIs" dxfId="2209" priority="548" operator="equal">
      <formula>0.8</formula>
    </cfRule>
    <cfRule type="containsText" dxfId="2208" priority="547" operator="containsText" text="N/A">
      <formula>NOT(ISERROR(SEARCH("N/A",G17)))</formula>
    </cfRule>
    <cfRule type="cellIs" dxfId="2207" priority="551" operator="equal">
      <formula>0.5</formula>
    </cfRule>
    <cfRule type="cellIs" dxfId="2206" priority="550" operator="greaterThan">
      <formula>0.5</formula>
    </cfRule>
    <cfRule type="cellIs" dxfId="2205" priority="552" operator="lessThan">
      <formula>0.5</formula>
    </cfRule>
  </conditionalFormatting>
  <conditionalFormatting sqref="G29">
    <cfRule type="cellIs" dxfId="2204" priority="532" operator="greaterThan">
      <formula>0.5</formula>
    </cfRule>
    <cfRule type="containsText" dxfId="2203" priority="529" operator="containsText" text="N/A">
      <formula>NOT(ISERROR(SEARCH("N/A",G29)))</formula>
    </cfRule>
    <cfRule type="cellIs" dxfId="2202" priority="530" operator="equal">
      <formula>0.8</formula>
    </cfRule>
    <cfRule type="cellIs" dxfId="2201" priority="531" operator="greaterThan">
      <formula>0.8</formula>
    </cfRule>
    <cfRule type="cellIs" dxfId="2200" priority="533" operator="equal">
      <formula>0.5</formula>
    </cfRule>
    <cfRule type="cellIs" dxfId="2199" priority="534" operator="lessThan">
      <formula>0.5</formula>
    </cfRule>
  </conditionalFormatting>
  <conditionalFormatting sqref="G33">
    <cfRule type="cellIs" dxfId="2198" priority="526" operator="greaterThan">
      <formula>0.5</formula>
    </cfRule>
    <cfRule type="cellIs" dxfId="2197" priority="525" operator="greaterThan">
      <formula>0.8</formula>
    </cfRule>
    <cfRule type="cellIs" dxfId="2196" priority="524" operator="equal">
      <formula>0.8</formula>
    </cfRule>
    <cfRule type="containsText" dxfId="2195" priority="523" operator="containsText" text="N/A">
      <formula>NOT(ISERROR(SEARCH("N/A",G33)))</formula>
    </cfRule>
    <cfRule type="cellIs" dxfId="2194" priority="528" operator="lessThan">
      <formula>0.5</formula>
    </cfRule>
    <cfRule type="cellIs" dxfId="2193" priority="527" operator="equal">
      <formula>0.5</formula>
    </cfRule>
  </conditionalFormatting>
  <conditionalFormatting sqref="G37">
    <cfRule type="cellIs" dxfId="2192" priority="515" operator="lessThan">
      <formula>0.5</formula>
    </cfRule>
    <cfRule type="cellIs" dxfId="2191" priority="514" operator="equal">
      <formula>0.5</formula>
    </cfRule>
    <cfRule type="cellIs" dxfId="2190" priority="512" operator="greaterThan">
      <formula>0.8</formula>
    </cfRule>
    <cfRule type="cellIs" dxfId="2189" priority="511" operator="equal">
      <formula>0.8</formula>
    </cfRule>
    <cfRule type="containsText" dxfId="2188" priority="510" operator="containsText" text="N/A">
      <formula>NOT(ISERROR(SEARCH("N/A",G37)))</formula>
    </cfRule>
    <cfRule type="cellIs" dxfId="2187" priority="513" operator="greaterThan">
      <formula>0.5</formula>
    </cfRule>
  </conditionalFormatting>
  <conditionalFormatting sqref="G41">
    <cfRule type="cellIs" dxfId="2186" priority="492" operator="greaterThan">
      <formula>0.8</formula>
    </cfRule>
    <cfRule type="cellIs" dxfId="2185" priority="491" operator="equal">
      <formula>0.8</formula>
    </cfRule>
    <cfRule type="cellIs" dxfId="2184" priority="495" operator="lessThan">
      <formula>0.5</formula>
    </cfRule>
    <cfRule type="containsText" dxfId="2183" priority="490" operator="containsText" text="N/A">
      <formula>NOT(ISERROR(SEARCH("N/A",G41)))</formula>
    </cfRule>
    <cfRule type="cellIs" dxfId="2182" priority="494" operator="equal">
      <formula>0.5</formula>
    </cfRule>
    <cfRule type="cellIs" dxfId="2181" priority="493" operator="greaterThan">
      <formula>0.5</formula>
    </cfRule>
  </conditionalFormatting>
  <conditionalFormatting sqref="G47">
    <cfRule type="containsText" dxfId="2180" priority="300" operator="containsText" text="N/A">
      <formula>NOT(ISERROR(SEARCH("N/A",G47)))</formula>
    </cfRule>
    <cfRule type="cellIs" dxfId="2179" priority="301" operator="equal">
      <formula>0.8</formula>
    </cfRule>
    <cfRule type="cellIs" dxfId="2178" priority="302" operator="greaterThan">
      <formula>0.8</formula>
    </cfRule>
    <cfRule type="cellIs" dxfId="2177" priority="304" operator="equal">
      <formula>0.5</formula>
    </cfRule>
    <cfRule type="cellIs" dxfId="2176" priority="305" operator="lessThan">
      <formula>0.5</formula>
    </cfRule>
    <cfRule type="cellIs" dxfId="2175" priority="303" operator="greaterThan">
      <formula>0.5</formula>
    </cfRule>
  </conditionalFormatting>
  <conditionalFormatting sqref="G52">
    <cfRule type="cellIs" dxfId="2174" priority="642" operator="lessThan">
      <formula>0.5</formula>
    </cfRule>
    <cfRule type="cellIs" dxfId="2173" priority="641" operator="equal">
      <formula>0.5</formula>
    </cfRule>
    <cfRule type="cellIs" dxfId="2172" priority="640" operator="greaterThan">
      <formula>0.5</formula>
    </cfRule>
    <cfRule type="cellIs" dxfId="2171" priority="638" operator="equal">
      <formula>0.8</formula>
    </cfRule>
    <cfRule type="containsText" dxfId="2170" priority="637" operator="containsText" text="N/A">
      <formula>NOT(ISERROR(SEARCH("N/A",G52)))</formula>
    </cfRule>
    <cfRule type="cellIs" dxfId="2169" priority="639" operator="greaterThan">
      <formula>0.8</formula>
    </cfRule>
  </conditionalFormatting>
  <conditionalFormatting sqref="G56">
    <cfRule type="containsText" dxfId="2168" priority="608" operator="containsText" text="N/A">
      <formula>NOT(ISERROR(SEARCH("N/A",G56)))</formula>
    </cfRule>
    <cfRule type="cellIs" dxfId="2167" priority="609" operator="equal">
      <formula>0.8</formula>
    </cfRule>
    <cfRule type="cellIs" dxfId="2166" priority="610" operator="greaterThan">
      <formula>0.8</formula>
    </cfRule>
    <cfRule type="cellIs" dxfId="2165" priority="611" operator="greaterThan">
      <formula>0.5</formula>
    </cfRule>
    <cfRule type="cellIs" dxfId="2164" priority="612" operator="equal">
      <formula>0.5</formula>
    </cfRule>
    <cfRule type="cellIs" dxfId="2163" priority="613" operator="lessThan">
      <formula>0.5</formula>
    </cfRule>
  </conditionalFormatting>
  <conditionalFormatting sqref="G60">
    <cfRule type="cellIs" dxfId="2162" priority="466" operator="equal">
      <formula>0.8</formula>
    </cfRule>
    <cfRule type="cellIs" dxfId="2161" priority="467" operator="greaterThan">
      <formula>0.8</formula>
    </cfRule>
    <cfRule type="cellIs" dxfId="2160" priority="468" operator="greaterThan">
      <formula>0.5</formula>
    </cfRule>
    <cfRule type="cellIs" dxfId="2159" priority="469" operator="equal">
      <formula>0.5</formula>
    </cfRule>
    <cfRule type="containsText" dxfId="2158" priority="465" operator="containsText" text="N/A">
      <formula>NOT(ISERROR(SEARCH("N/A",G60)))</formula>
    </cfRule>
    <cfRule type="cellIs" dxfId="2157" priority="470" operator="lessThan">
      <formula>0.5</formula>
    </cfRule>
  </conditionalFormatting>
  <conditionalFormatting sqref="G66">
    <cfRule type="cellIs" dxfId="2156" priority="437" operator="equal">
      <formula>0.8</formula>
    </cfRule>
    <cfRule type="containsText" dxfId="2155" priority="436" operator="containsText" text="N/A">
      <formula>NOT(ISERROR(SEARCH("N/A",G66)))</formula>
    </cfRule>
    <cfRule type="cellIs" dxfId="2154" priority="439" operator="greaterThan">
      <formula>0.5</formula>
    </cfRule>
    <cfRule type="cellIs" dxfId="2153" priority="440" operator="equal">
      <formula>0.5</formula>
    </cfRule>
    <cfRule type="cellIs" dxfId="2152" priority="441" operator="lessThan">
      <formula>0.5</formula>
    </cfRule>
    <cfRule type="cellIs" dxfId="2151" priority="438" operator="greaterThan">
      <formula>0.8</formula>
    </cfRule>
  </conditionalFormatting>
  <conditionalFormatting sqref="G70">
    <cfRule type="cellIs" dxfId="2150" priority="409" operator="greaterThan">
      <formula>0.8</formula>
    </cfRule>
    <cfRule type="cellIs" dxfId="2149" priority="410" operator="greaterThan">
      <formula>0.5</formula>
    </cfRule>
    <cfRule type="cellIs" dxfId="2148" priority="411" operator="equal">
      <formula>0.5</formula>
    </cfRule>
    <cfRule type="cellIs" dxfId="2147" priority="412" operator="lessThan">
      <formula>0.5</formula>
    </cfRule>
    <cfRule type="containsText" dxfId="2146" priority="407" operator="containsText" text="N/A">
      <formula>NOT(ISERROR(SEARCH("N/A",G70)))</formula>
    </cfRule>
    <cfRule type="cellIs" dxfId="2145" priority="408" operator="equal">
      <formula>0.8</formula>
    </cfRule>
  </conditionalFormatting>
  <conditionalFormatting sqref="G75">
    <cfRule type="cellIs" dxfId="2144" priority="379" operator="equal">
      <formula>0.8</formula>
    </cfRule>
    <cfRule type="cellIs" dxfId="2143" priority="380" operator="greaterThan">
      <formula>0.8</formula>
    </cfRule>
    <cfRule type="cellIs" dxfId="2142" priority="382" operator="equal">
      <formula>0.5</formula>
    </cfRule>
    <cfRule type="cellIs" dxfId="2141" priority="381" operator="greaterThan">
      <formula>0.5</formula>
    </cfRule>
    <cfRule type="cellIs" dxfId="2140" priority="383" operator="lessThan">
      <formula>0.5</formula>
    </cfRule>
    <cfRule type="containsText" dxfId="2139" priority="378" operator="containsText" text="N/A">
      <formula>NOT(ISERROR(SEARCH("N/A",G75)))</formula>
    </cfRule>
  </conditionalFormatting>
  <conditionalFormatting sqref="G79">
    <cfRule type="cellIs" dxfId="2138" priority="351" operator="greaterThan">
      <formula>0.8</formula>
    </cfRule>
    <cfRule type="cellIs" dxfId="2137" priority="352" operator="greaterThan">
      <formula>0.5</formula>
    </cfRule>
    <cfRule type="cellIs" dxfId="2136" priority="354" operator="lessThan">
      <formula>0.5</formula>
    </cfRule>
    <cfRule type="cellIs" dxfId="2135" priority="350" operator="equal">
      <formula>0.8</formula>
    </cfRule>
    <cfRule type="containsText" dxfId="2134" priority="349" operator="containsText" text="N/A">
      <formula>NOT(ISERROR(SEARCH("N/A",G79)))</formula>
    </cfRule>
    <cfRule type="cellIs" dxfId="2133" priority="353" operator="equal">
      <formula>0.5</formula>
    </cfRule>
  </conditionalFormatting>
  <conditionalFormatting sqref="G84">
    <cfRule type="cellIs" dxfId="2132" priority="323" operator="greaterThan">
      <formula>0.5</formula>
    </cfRule>
    <cfRule type="cellIs" dxfId="2131" priority="322" operator="greaterThan">
      <formula>0.8</formula>
    </cfRule>
    <cfRule type="cellIs" dxfId="2130" priority="321" operator="equal">
      <formula>0.8</formula>
    </cfRule>
    <cfRule type="containsText" dxfId="2129" priority="320" operator="containsText" text="N/A">
      <formula>NOT(ISERROR(SEARCH("N/A",G84)))</formula>
    </cfRule>
    <cfRule type="cellIs" dxfId="2128" priority="325" operator="lessThan">
      <formula>0.5</formula>
    </cfRule>
    <cfRule type="cellIs" dxfId="2127" priority="324" operator="equal">
      <formula>0.5</formula>
    </cfRule>
  </conditionalFormatting>
  <conditionalFormatting sqref="G22:H22">
    <cfRule type="cellIs" dxfId="2126" priority="485" operator="equal">
      <formula>0.8</formula>
    </cfRule>
    <cfRule type="containsText" dxfId="2125" priority="484" operator="containsText" text="N/A">
      <formula>NOT(ISERROR(SEARCH("N/A",G22)))</formula>
    </cfRule>
    <cfRule type="cellIs" dxfId="2124" priority="489" operator="lessThan">
      <formula>0.5</formula>
    </cfRule>
    <cfRule type="cellIs" dxfId="2123" priority="488" operator="equal">
      <formula>0.5</formula>
    </cfRule>
    <cfRule type="cellIs" dxfId="2122" priority="487" operator="greaterThan">
      <formula>0.5</formula>
    </cfRule>
    <cfRule type="cellIs" dxfId="2121" priority="486" operator="greaterThan">
      <formula>0.8</formula>
    </cfRule>
  </conditionalFormatting>
  <conditionalFormatting sqref="H13">
    <cfRule type="containsText" dxfId="2120" priority="556" operator="containsText" text="NOT MET">
      <formula>NOT(ISERROR(SEARCH("NOT MET",H13)))</formula>
    </cfRule>
    <cfRule type="containsText" dxfId="2119" priority="555" operator="containsText" text="MET">
      <formula>NOT(ISERROR(SEARCH("MET",H13)))</formula>
    </cfRule>
    <cfRule type="containsText" dxfId="2118" priority="554" operator="containsText" text="PARTIAL MET">
      <formula>NOT(ISERROR(SEARCH("PARTIAL MET",H13)))</formula>
    </cfRule>
    <cfRule type="containsText" dxfId="2117" priority="553" operator="containsText" text="NOT MET">
      <formula>NOT(ISERROR(SEARCH("NOT MET",H13)))</formula>
    </cfRule>
    <cfRule type="containsText" dxfId="2116" priority="558" operator="containsText" text="MET">
      <formula>NOT(ISERROR(SEARCH("MET",H13)))</formula>
    </cfRule>
    <cfRule type="containsText" dxfId="2115" priority="557" operator="containsText" text="PARTIAL MET">
      <formula>NOT(ISERROR(SEARCH("PARTIAL MET",H13)))</formula>
    </cfRule>
  </conditionalFormatting>
  <conditionalFormatting sqref="H17">
    <cfRule type="containsText" dxfId="2114" priority="311" operator="containsText" text="MET">
      <formula>NOT(ISERROR(SEARCH("MET",H17)))</formula>
    </cfRule>
    <cfRule type="containsText" dxfId="2113" priority="309" operator="containsText" text="NOT MET">
      <formula>NOT(ISERROR(SEARCH("NOT MET",H17)))</formula>
    </cfRule>
    <cfRule type="containsText" dxfId="2112" priority="308" operator="containsText" text="MET">
      <formula>NOT(ISERROR(SEARCH("MET",H17)))</formula>
    </cfRule>
    <cfRule type="containsText" dxfId="2111" priority="307" operator="containsText" text="PARTIAL MET">
      <formula>NOT(ISERROR(SEARCH("PARTIAL MET",H17)))</formula>
    </cfRule>
    <cfRule type="containsText" dxfId="2110" priority="310" operator="containsText" text="PARTIAL MET">
      <formula>NOT(ISERROR(SEARCH("PARTIAL MET",H17)))</formula>
    </cfRule>
    <cfRule type="containsText" dxfId="2109" priority="306" operator="containsText" text="NOT MET">
      <formula>NOT(ISERROR(SEARCH("NOT MET",H17)))</formula>
    </cfRule>
  </conditionalFormatting>
  <conditionalFormatting sqref="H29">
    <cfRule type="containsText" dxfId="2108" priority="254" operator="containsText" text="NOT MET">
      <formula>NOT(ISERROR(SEARCH("NOT MET",H29)))</formula>
    </cfRule>
    <cfRule type="containsText" dxfId="2107" priority="253" operator="containsText" text="MET">
      <formula>NOT(ISERROR(SEARCH("MET",H29)))</formula>
    </cfRule>
    <cfRule type="containsText" dxfId="2106" priority="251" operator="containsText" text="NOT MET">
      <formula>NOT(ISERROR(SEARCH("NOT MET",H29)))</formula>
    </cfRule>
    <cfRule type="containsText" dxfId="2105" priority="255" operator="containsText" text="PARTIAL MET">
      <formula>NOT(ISERROR(SEARCH("PARTIAL MET",H29)))</formula>
    </cfRule>
    <cfRule type="containsText" dxfId="2104" priority="256" operator="containsText" text="MET">
      <formula>NOT(ISERROR(SEARCH("MET",H29)))</formula>
    </cfRule>
    <cfRule type="containsText" dxfId="2103" priority="252" operator="containsText" text="PARTIAL MET">
      <formula>NOT(ISERROR(SEARCH("PARTIAL MET",H29)))</formula>
    </cfRule>
  </conditionalFormatting>
  <conditionalFormatting sqref="H33">
    <cfRule type="containsText" dxfId="2102" priority="246" operator="containsText" text="MET">
      <formula>NOT(ISERROR(SEARCH("MET",H33)))</formula>
    </cfRule>
    <cfRule type="containsText" dxfId="2101" priority="247" operator="containsText" text="NOT MET">
      <formula>NOT(ISERROR(SEARCH("NOT MET",H33)))</formula>
    </cfRule>
    <cfRule type="containsText" dxfId="2100" priority="248" operator="containsText" text="PARTIAL MET">
      <formula>NOT(ISERROR(SEARCH("PARTIAL MET",H33)))</formula>
    </cfRule>
    <cfRule type="containsText" dxfId="2099" priority="249" operator="containsText" text="MET">
      <formula>NOT(ISERROR(SEARCH("MET",H33)))</formula>
    </cfRule>
    <cfRule type="containsText" dxfId="2098" priority="245" operator="containsText" text="PARTIAL MET">
      <formula>NOT(ISERROR(SEARCH("PARTIAL MET",H33)))</formula>
    </cfRule>
    <cfRule type="containsText" dxfId="2097" priority="244" operator="containsText" text="NOT MET">
      <formula>NOT(ISERROR(SEARCH("NOT MET",H33)))</formula>
    </cfRule>
  </conditionalFormatting>
  <conditionalFormatting sqref="H37">
    <cfRule type="containsText" dxfId="2096" priority="666" operator="containsText" text="MET">
      <formula>NOT(ISERROR(SEARCH("MET",H37)))</formula>
    </cfRule>
    <cfRule type="containsText" dxfId="2095" priority="665" operator="containsText" text="PARTIAL MET">
      <formula>NOT(ISERROR(SEARCH("PARTIAL MET",H37)))</formula>
    </cfRule>
    <cfRule type="containsText" dxfId="2094" priority="664" operator="containsText" text="NOT MET">
      <formula>NOT(ISERROR(SEARCH("NOT MET",H37)))</formula>
    </cfRule>
    <cfRule type="containsText" dxfId="2093" priority="663" operator="containsText" text="MET">
      <formula>NOT(ISERROR(SEARCH("MET",H37)))</formula>
    </cfRule>
    <cfRule type="containsText" dxfId="2092" priority="662" operator="containsText" text="PARTIAL MET">
      <formula>NOT(ISERROR(SEARCH("PARTIAL MET",H37)))</formula>
    </cfRule>
    <cfRule type="containsText" dxfId="2091" priority="661" operator="containsText" text="NOT MET">
      <formula>NOT(ISERROR(SEARCH("NOT MET",H37)))</formula>
    </cfRule>
  </conditionalFormatting>
  <conditionalFormatting sqref="H41">
    <cfRule type="containsText" dxfId="2090" priority="519" operator="containsText" text="NOT MET">
      <formula>NOT(ISERROR(SEARCH("NOT MET",H41)))</formula>
    </cfRule>
    <cfRule type="containsText" dxfId="2089" priority="521" operator="containsText" text="MET">
      <formula>NOT(ISERROR(SEARCH("MET",H41)))</formula>
    </cfRule>
    <cfRule type="containsText" dxfId="2088" priority="520" operator="containsText" text="PARTIAL MET">
      <formula>NOT(ISERROR(SEARCH("PARTIAL MET",H41)))</formula>
    </cfRule>
    <cfRule type="containsText" dxfId="2087" priority="516" operator="containsText" text="NOT MET">
      <formula>NOT(ISERROR(SEARCH("NOT MET",H41)))</formula>
    </cfRule>
    <cfRule type="containsText" dxfId="2086" priority="517" operator="containsText" text="PARTIAL MET">
      <formula>NOT(ISERROR(SEARCH("PARTIAL MET",H41)))</formula>
    </cfRule>
    <cfRule type="containsText" dxfId="2085" priority="518" operator="containsText" text="MET">
      <formula>NOT(ISERROR(SEARCH("MET",H41)))</formula>
    </cfRule>
  </conditionalFormatting>
  <conditionalFormatting sqref="H47">
    <cfRule type="containsText" dxfId="2084" priority="240" operator="containsText" text="NOT MET">
      <formula>NOT(ISERROR(SEARCH("NOT MET",H47)))</formula>
    </cfRule>
    <cfRule type="containsText" dxfId="2083" priority="239" operator="containsText" text="MET">
      <formula>NOT(ISERROR(SEARCH("MET",H47)))</formula>
    </cfRule>
    <cfRule type="containsText" dxfId="2082" priority="238" operator="containsText" text="PARTIAL MET">
      <formula>NOT(ISERROR(SEARCH("PARTIAL MET",H47)))</formula>
    </cfRule>
    <cfRule type="containsText" dxfId="2081" priority="237" operator="containsText" text="NOT MET">
      <formula>NOT(ISERROR(SEARCH("NOT MET",H47)))</formula>
    </cfRule>
    <cfRule type="containsText" dxfId="2080" priority="242" operator="containsText" text="MET">
      <formula>NOT(ISERROR(SEARCH("MET",H47)))</formula>
    </cfRule>
    <cfRule type="containsText" dxfId="2079" priority="241" operator="containsText" text="PARTIAL MET">
      <formula>NOT(ISERROR(SEARCH("PARTIAL MET",H47)))</formula>
    </cfRule>
  </conditionalFormatting>
  <conditionalFormatting sqref="H52">
    <cfRule type="containsText" dxfId="2078" priority="632" operator="containsText" text="MET">
      <formula>NOT(ISERROR(SEARCH("MET",H52)))</formula>
    </cfRule>
    <cfRule type="containsText" dxfId="2077" priority="633" operator="containsText" text="NOT MET">
      <formula>NOT(ISERROR(SEARCH("NOT MET",H52)))</formula>
    </cfRule>
    <cfRule type="containsText" dxfId="2076" priority="634" operator="containsText" text="PARTIAL MET">
      <formula>NOT(ISERROR(SEARCH("PARTIAL MET",H52)))</formula>
    </cfRule>
    <cfRule type="containsText" dxfId="2075" priority="635" operator="containsText" text="MET">
      <formula>NOT(ISERROR(SEARCH("MET",H52)))</formula>
    </cfRule>
    <cfRule type="containsText" dxfId="2074" priority="631" operator="containsText" text="PARTIAL MET">
      <formula>NOT(ISERROR(SEARCH("PARTIAL MET",H52)))</formula>
    </cfRule>
    <cfRule type="containsText" dxfId="2073" priority="630" operator="containsText" text="NOT MET">
      <formula>NOT(ISERROR(SEARCH("NOT MET",H52)))</formula>
    </cfRule>
  </conditionalFormatting>
  <conditionalFormatting sqref="H56">
    <cfRule type="containsText" dxfId="2072" priority="606" operator="containsText" text="MET">
      <formula>NOT(ISERROR(SEARCH("MET",H56)))</formula>
    </cfRule>
    <cfRule type="containsText" dxfId="2071" priority="604" operator="containsText" text="NOT MET">
      <formula>NOT(ISERROR(SEARCH("NOT MET",H56)))</formula>
    </cfRule>
    <cfRule type="containsText" dxfId="2070" priority="601" operator="containsText" text="NOT MET">
      <formula>NOT(ISERROR(SEARCH("NOT MET",H56)))</formula>
    </cfRule>
    <cfRule type="containsText" dxfId="2069" priority="602" operator="containsText" text="PARTIAL MET">
      <formula>NOT(ISERROR(SEARCH("PARTIAL MET",H56)))</formula>
    </cfRule>
    <cfRule type="containsText" dxfId="2068" priority="603" operator="containsText" text="MET">
      <formula>NOT(ISERROR(SEARCH("MET",H56)))</formula>
    </cfRule>
    <cfRule type="containsText" dxfId="2067" priority="605" operator="containsText" text="PARTIAL MET">
      <formula>NOT(ISERROR(SEARCH("PARTIAL MET",H56)))</formula>
    </cfRule>
  </conditionalFormatting>
  <conditionalFormatting sqref="H60">
    <cfRule type="containsText" dxfId="2066" priority="460" operator="containsText" text="MET">
      <formula>NOT(ISERROR(SEARCH("MET",H60)))</formula>
    </cfRule>
    <cfRule type="containsText" dxfId="2065" priority="459" operator="containsText" text="PARTIAL MET">
      <formula>NOT(ISERROR(SEARCH("PARTIAL MET",H60)))</formula>
    </cfRule>
    <cfRule type="containsText" dxfId="2064" priority="458" operator="containsText" text="NOT MET">
      <formula>NOT(ISERROR(SEARCH("NOT MET",H60)))</formula>
    </cfRule>
    <cfRule type="containsText" dxfId="2063" priority="463" operator="containsText" text="MET">
      <formula>NOT(ISERROR(SEARCH("MET",H60)))</formula>
    </cfRule>
    <cfRule type="containsText" dxfId="2062" priority="462" operator="containsText" text="PARTIAL MET">
      <formula>NOT(ISERROR(SEARCH("PARTIAL MET",H60)))</formula>
    </cfRule>
    <cfRule type="containsText" dxfId="2061" priority="461" operator="containsText" text="NOT MET">
      <formula>NOT(ISERROR(SEARCH("NOT MET",H60)))</formula>
    </cfRule>
  </conditionalFormatting>
  <conditionalFormatting sqref="H66">
    <cfRule type="containsText" dxfId="2060" priority="431" operator="containsText" text="MET">
      <formula>NOT(ISERROR(SEARCH("MET",H66)))</formula>
    </cfRule>
    <cfRule type="containsText" dxfId="2059" priority="430" operator="containsText" text="PARTIAL MET">
      <formula>NOT(ISERROR(SEARCH("PARTIAL MET",H66)))</formula>
    </cfRule>
    <cfRule type="containsText" dxfId="2058" priority="429" operator="containsText" text="NOT MET">
      <formula>NOT(ISERROR(SEARCH("NOT MET",H66)))</formula>
    </cfRule>
    <cfRule type="containsText" dxfId="2057" priority="434" operator="containsText" text="MET">
      <formula>NOT(ISERROR(SEARCH("MET",H66)))</formula>
    </cfRule>
    <cfRule type="containsText" dxfId="2056" priority="433" operator="containsText" text="PARTIAL MET">
      <formula>NOT(ISERROR(SEARCH("PARTIAL MET",H66)))</formula>
    </cfRule>
    <cfRule type="containsText" dxfId="2055" priority="432" operator="containsText" text="NOT MET">
      <formula>NOT(ISERROR(SEARCH("NOT MET",H66)))</formula>
    </cfRule>
  </conditionalFormatting>
  <conditionalFormatting sqref="H70">
    <cfRule type="containsText" dxfId="2054" priority="404" operator="containsText" text="PARTIAL MET">
      <formula>NOT(ISERROR(SEARCH("PARTIAL MET",H70)))</formula>
    </cfRule>
    <cfRule type="containsText" dxfId="2053" priority="400" operator="containsText" text="NOT MET">
      <formula>NOT(ISERROR(SEARCH("NOT MET",H70)))</formula>
    </cfRule>
    <cfRule type="containsText" dxfId="2052" priority="401" operator="containsText" text="PARTIAL MET">
      <formula>NOT(ISERROR(SEARCH("PARTIAL MET",H70)))</formula>
    </cfRule>
    <cfRule type="containsText" dxfId="2051" priority="402" operator="containsText" text="MET">
      <formula>NOT(ISERROR(SEARCH("MET",H70)))</formula>
    </cfRule>
    <cfRule type="containsText" dxfId="2050" priority="403" operator="containsText" text="NOT MET">
      <formula>NOT(ISERROR(SEARCH("NOT MET",H70)))</formula>
    </cfRule>
    <cfRule type="containsText" dxfId="2049" priority="405" operator="containsText" text="MET">
      <formula>NOT(ISERROR(SEARCH("MET",H70)))</formula>
    </cfRule>
  </conditionalFormatting>
  <conditionalFormatting sqref="H75">
    <cfRule type="containsText" dxfId="2048" priority="376" operator="containsText" text="MET">
      <formula>NOT(ISERROR(SEARCH("MET",H75)))</formula>
    </cfRule>
    <cfRule type="containsText" dxfId="2047" priority="372" operator="containsText" text="PARTIAL MET">
      <formula>NOT(ISERROR(SEARCH("PARTIAL MET",H75)))</formula>
    </cfRule>
    <cfRule type="containsText" dxfId="2046" priority="373" operator="containsText" text="MET">
      <formula>NOT(ISERROR(SEARCH("MET",H75)))</formula>
    </cfRule>
    <cfRule type="containsText" dxfId="2045" priority="371" operator="containsText" text="NOT MET">
      <formula>NOT(ISERROR(SEARCH("NOT MET",H75)))</formula>
    </cfRule>
    <cfRule type="containsText" dxfId="2044" priority="374" operator="containsText" text="NOT MET">
      <formula>NOT(ISERROR(SEARCH("NOT MET",H75)))</formula>
    </cfRule>
    <cfRule type="containsText" dxfId="2043" priority="375" operator="containsText" text="PARTIAL MET">
      <formula>NOT(ISERROR(SEARCH("PARTIAL MET",H75)))</formula>
    </cfRule>
  </conditionalFormatting>
  <conditionalFormatting sqref="H79">
    <cfRule type="containsText" dxfId="2042" priority="344" operator="containsText" text="MET">
      <formula>NOT(ISERROR(SEARCH("MET",H79)))</formula>
    </cfRule>
    <cfRule type="containsText" dxfId="2041" priority="347" operator="containsText" text="MET">
      <formula>NOT(ISERROR(SEARCH("MET",H79)))</formula>
    </cfRule>
    <cfRule type="containsText" dxfId="2040" priority="346" operator="containsText" text="PARTIAL MET">
      <formula>NOT(ISERROR(SEARCH("PARTIAL MET",H79)))</formula>
    </cfRule>
    <cfRule type="containsText" dxfId="2039" priority="345" operator="containsText" text="NOT MET">
      <formula>NOT(ISERROR(SEARCH("NOT MET",H79)))</formula>
    </cfRule>
    <cfRule type="containsText" dxfId="2038" priority="343" operator="containsText" text="PARTIAL MET">
      <formula>NOT(ISERROR(SEARCH("PARTIAL MET",H79)))</formula>
    </cfRule>
    <cfRule type="containsText" dxfId="2037" priority="342" operator="containsText" text="NOT MET">
      <formula>NOT(ISERROR(SEARCH("NOT MET",H79)))</formula>
    </cfRule>
  </conditionalFormatting>
  <conditionalFormatting sqref="O14:O16 O18:O21">
    <cfRule type="containsText" dxfId="2036" priority="706" operator="containsText" text="مكتمل">
      <formula>NOT(ISERROR(SEARCH("مكتمل",O14)))</formula>
    </cfRule>
    <cfRule type="containsText" dxfId="2035" priority="705" operator="containsText" text="غير مكتمل">
      <formula>NOT(ISERROR(SEARCH("غير مكتمل",O14)))</formula>
    </cfRule>
  </conditionalFormatting>
  <conditionalFormatting sqref="O23:O28">
    <cfRule type="containsText" dxfId="2034" priority="26" operator="containsText" text="مكتمل">
      <formula>NOT(ISERROR(SEARCH("مكتمل",O23)))</formula>
    </cfRule>
    <cfRule type="containsText" dxfId="2033" priority="25" operator="containsText" text="غير مكتمل">
      <formula>NOT(ISERROR(SEARCH("غير مكتمل",O23)))</formula>
    </cfRule>
  </conditionalFormatting>
  <conditionalFormatting sqref="O30:O32">
    <cfRule type="containsText" dxfId="2032" priority="24" operator="containsText" text="مكتمل">
      <formula>NOT(ISERROR(SEARCH("مكتمل",O30)))</formula>
    </cfRule>
    <cfRule type="containsText" dxfId="2031" priority="23" operator="containsText" text="غير مكتمل">
      <formula>NOT(ISERROR(SEARCH("غير مكتمل",O30)))</formula>
    </cfRule>
  </conditionalFormatting>
  <conditionalFormatting sqref="O34:O36">
    <cfRule type="containsText" dxfId="2030" priority="21" operator="containsText" text="غير مكتمل">
      <formula>NOT(ISERROR(SEARCH("غير مكتمل",O34)))</formula>
    </cfRule>
    <cfRule type="containsText" dxfId="2029" priority="22" operator="containsText" text="مكتمل">
      <formula>NOT(ISERROR(SEARCH("مكتمل",O34)))</formula>
    </cfRule>
  </conditionalFormatting>
  <conditionalFormatting sqref="O38:O40">
    <cfRule type="containsText" dxfId="2028" priority="19" operator="containsText" text="غير مكتمل">
      <formula>NOT(ISERROR(SEARCH("غير مكتمل",O38)))</formula>
    </cfRule>
    <cfRule type="containsText" dxfId="2027" priority="20" operator="containsText" text="مكتمل">
      <formula>NOT(ISERROR(SEARCH("مكتمل",O38)))</formula>
    </cfRule>
  </conditionalFormatting>
  <conditionalFormatting sqref="O42:O46">
    <cfRule type="containsText" dxfId="2026" priority="18" operator="containsText" text="مكتمل">
      <formula>NOT(ISERROR(SEARCH("مكتمل",O42)))</formula>
    </cfRule>
    <cfRule type="containsText" dxfId="2025" priority="17" operator="containsText" text="غير مكتمل">
      <formula>NOT(ISERROR(SEARCH("غير مكتمل",O42)))</formula>
    </cfRule>
  </conditionalFormatting>
  <conditionalFormatting sqref="O48:O51">
    <cfRule type="containsText" dxfId="2024" priority="16" operator="containsText" text="مكتمل">
      <formula>NOT(ISERROR(SEARCH("مكتمل",O48)))</formula>
    </cfRule>
    <cfRule type="containsText" dxfId="2023" priority="15" operator="containsText" text="غير مكتمل">
      <formula>NOT(ISERROR(SEARCH("غير مكتمل",O48)))</formula>
    </cfRule>
  </conditionalFormatting>
  <conditionalFormatting sqref="O53:O55">
    <cfRule type="containsText" dxfId="2022" priority="14" operator="containsText" text="مكتمل">
      <formula>NOT(ISERROR(SEARCH("مكتمل",O53)))</formula>
    </cfRule>
    <cfRule type="containsText" dxfId="2021" priority="13" operator="containsText" text="غير مكتمل">
      <formula>NOT(ISERROR(SEARCH("غير مكتمل",O53)))</formula>
    </cfRule>
  </conditionalFormatting>
  <conditionalFormatting sqref="O57:O59">
    <cfRule type="containsText" dxfId="2020" priority="12" operator="containsText" text="مكتمل">
      <formula>NOT(ISERROR(SEARCH("مكتمل",O57)))</formula>
    </cfRule>
    <cfRule type="containsText" dxfId="2019" priority="11" operator="containsText" text="غير مكتمل">
      <formula>NOT(ISERROR(SEARCH("غير مكتمل",O57)))</formula>
    </cfRule>
  </conditionalFormatting>
  <conditionalFormatting sqref="O61:O65">
    <cfRule type="containsText" dxfId="2018" priority="10" operator="containsText" text="مكتمل">
      <formula>NOT(ISERROR(SEARCH("مكتمل",O61)))</formula>
    </cfRule>
    <cfRule type="containsText" dxfId="2017" priority="9" operator="containsText" text="غير مكتمل">
      <formula>NOT(ISERROR(SEARCH("غير مكتمل",O61)))</formula>
    </cfRule>
  </conditionalFormatting>
  <conditionalFormatting sqref="O67:O69">
    <cfRule type="containsText" dxfId="2016" priority="8" operator="containsText" text="مكتمل">
      <formula>NOT(ISERROR(SEARCH("مكتمل",O67)))</formula>
    </cfRule>
    <cfRule type="containsText" dxfId="2015" priority="7" operator="containsText" text="غير مكتمل">
      <formula>NOT(ISERROR(SEARCH("غير مكتمل",O67)))</formula>
    </cfRule>
  </conditionalFormatting>
  <conditionalFormatting sqref="O71:O74">
    <cfRule type="containsText" dxfId="2014" priority="6" operator="containsText" text="مكتمل">
      <formula>NOT(ISERROR(SEARCH("مكتمل",O71)))</formula>
    </cfRule>
    <cfRule type="containsText" dxfId="2013" priority="5" operator="containsText" text="غير مكتمل">
      <formula>NOT(ISERROR(SEARCH("غير مكتمل",O71)))</formula>
    </cfRule>
  </conditionalFormatting>
  <conditionalFormatting sqref="O76:O78">
    <cfRule type="containsText" dxfId="2012" priority="4" operator="containsText" text="مكتمل">
      <formula>NOT(ISERROR(SEARCH("مكتمل",O76)))</formula>
    </cfRule>
    <cfRule type="containsText" dxfId="2011" priority="3" operator="containsText" text="غير مكتمل">
      <formula>NOT(ISERROR(SEARCH("غير مكتمل",O76)))</formula>
    </cfRule>
  </conditionalFormatting>
  <conditionalFormatting sqref="O80:O82">
    <cfRule type="containsText" dxfId="2010" priority="1" operator="containsText" text="غير مكتمل">
      <formula>NOT(ISERROR(SEARCH("غير مكتمل",O80)))</formula>
    </cfRule>
    <cfRule type="containsText" dxfId="2009" priority="2" operator="containsText" text="مكتمل">
      <formula>NOT(ISERROR(SEARCH("مكتمل",O80)))</formula>
    </cfRule>
  </conditionalFormatting>
  <dataValidations count="3">
    <dataValidation type="list" allowBlank="1" showInputMessage="1" showErrorMessage="1" sqref="O42:O46 O14:O16 O30:O32 O34:O36 O48:O51 O76:O78 O18:O21 O23:O28 O38:O40 O53:O55 O57:O59 O61:O65 O67:O69 O71:O74 O80:O82">
      <formula1>"مكتمل,غير مكتمل"</formula1>
    </dataValidation>
    <dataValidation type="list" allowBlank="1" showInputMessage="1" showErrorMessage="1" sqref="D3 D6:D10 D57:D59 D76:D78 D71:D74 D67:D69 D61:D65 D80:D82 D23:D28 D34:D36 D18:D21 D14:D16 D53:D55 D38:D40 D30:D32 D42:D46 D48:D51 E5">
      <formula1>$K$7:$K$10</formula1>
    </dataValidation>
    <dataValidation type="custom" allowBlank="1" showErrorMessage="1" errorTitle="evaluation score error" error="scoring is only 0 or 1 or 2" promptTitle="standard evaluation score" prompt="enter 0 or 1 or 2" sqref="C30 C34">
      <formula1>E30*$I$12+F30*$J$12+G30*$K$12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59" operator="containsText" id="{2D7B2DAA-C84D-4A01-87C6-96E91119F351}">
            <xm:f>NOT(ISERROR(SEARCH($H$7,H13)))</xm:f>
            <xm:f>$H$7</xm:f>
            <x14:dxf>
              <fill>
                <patternFill>
                  <bgColor rgb="FF297B29"/>
                </patternFill>
              </fill>
            </x14:dxf>
          </x14:cfRule>
          <xm:sqref>H13</xm:sqref>
        </x14:conditionalFormatting>
        <x14:conditionalFormatting xmlns:xm="http://schemas.microsoft.com/office/excel/2006/main">
          <x14:cfRule type="containsText" priority="312" operator="containsText" id="{3D00B775-1B7A-4D6A-81FE-53694C0F763C}">
            <xm:f>NOT(ISERROR(SEARCH($H$7,H17)))</xm:f>
            <xm:f>$H$7</xm:f>
            <x14:dxf>
              <fill>
                <patternFill>
                  <bgColor rgb="FF297B29"/>
                </patternFill>
              </fill>
            </x14:dxf>
          </x14:cfRule>
          <xm:sqref>H17</xm:sqref>
        </x14:conditionalFormatting>
        <x14:conditionalFormatting xmlns:xm="http://schemas.microsoft.com/office/excel/2006/main">
          <x14:cfRule type="containsText" priority="257" operator="containsText" id="{64998869-E464-4A36-BEE3-42B242FA114D}">
            <xm:f>NOT(ISERROR(SEARCH($H$7,H29)))</xm:f>
            <xm:f>$H$7</xm:f>
            <x14:dxf>
              <fill>
                <patternFill>
                  <bgColor rgb="FF297B29"/>
                </patternFill>
              </fill>
            </x14:dxf>
          </x14:cfRule>
          <xm:sqref>H29</xm:sqref>
        </x14:conditionalFormatting>
        <x14:conditionalFormatting xmlns:xm="http://schemas.microsoft.com/office/excel/2006/main">
          <x14:cfRule type="containsText" priority="250" operator="containsText" id="{F240F20B-6204-4F33-9377-A882EFAD9BCC}">
            <xm:f>NOT(ISERROR(SEARCH($H$7,H33)))</xm:f>
            <xm:f>$H$7</xm:f>
            <x14:dxf>
              <fill>
                <patternFill>
                  <bgColor rgb="FF297B29"/>
                </patternFill>
              </fill>
            </x14:dxf>
          </x14:cfRule>
          <xm:sqref>H33</xm:sqref>
        </x14:conditionalFormatting>
        <x14:conditionalFormatting xmlns:xm="http://schemas.microsoft.com/office/excel/2006/main">
          <x14:cfRule type="containsText" priority="667" operator="containsText" id="{64D65717-366A-4CE2-9AA7-9E6DB22BB385}">
            <xm:f>NOT(ISERROR(SEARCH($H$7,H37)))</xm:f>
            <xm:f>$H$7</xm:f>
            <x14:dxf>
              <fill>
                <patternFill>
                  <bgColor rgb="FF297B29"/>
                </patternFill>
              </fill>
            </x14:dxf>
          </x14:cfRule>
          <xm:sqref>H37</xm:sqref>
        </x14:conditionalFormatting>
        <x14:conditionalFormatting xmlns:xm="http://schemas.microsoft.com/office/excel/2006/main">
          <x14:cfRule type="containsText" priority="522" operator="containsText" id="{22E2E851-FEAD-46CC-B069-87E51728A54C}">
            <xm:f>NOT(ISERROR(SEARCH($H$7,H41)))</xm:f>
            <xm:f>$H$7</xm:f>
            <x14:dxf>
              <fill>
                <patternFill>
                  <bgColor rgb="FF297B29"/>
                </patternFill>
              </fill>
            </x14:dxf>
          </x14:cfRule>
          <xm:sqref>H41</xm:sqref>
        </x14:conditionalFormatting>
        <x14:conditionalFormatting xmlns:xm="http://schemas.microsoft.com/office/excel/2006/main">
          <x14:cfRule type="containsText" priority="243" operator="containsText" id="{D57E970A-77B6-47C2-BD4F-83060A0A3797}">
            <xm:f>NOT(ISERROR(SEARCH($H$7,H47)))</xm:f>
            <xm:f>$H$7</xm:f>
            <x14:dxf>
              <fill>
                <patternFill>
                  <bgColor rgb="FF297B29"/>
                </patternFill>
              </fill>
            </x14:dxf>
          </x14:cfRule>
          <xm:sqref>H47</xm:sqref>
        </x14:conditionalFormatting>
        <x14:conditionalFormatting xmlns:xm="http://schemas.microsoft.com/office/excel/2006/main">
          <x14:cfRule type="containsText" priority="636" operator="containsText" id="{E602CC42-5AF0-48D7-BA98-DE0AF2851891}">
            <xm:f>NOT(ISERROR(SEARCH($H$7,H52)))</xm:f>
            <xm:f>$H$7</xm:f>
            <x14:dxf>
              <fill>
                <patternFill>
                  <bgColor rgb="FF297B29"/>
                </patternFill>
              </fill>
            </x14:dxf>
          </x14:cfRule>
          <xm:sqref>H52</xm:sqref>
        </x14:conditionalFormatting>
        <x14:conditionalFormatting xmlns:xm="http://schemas.microsoft.com/office/excel/2006/main">
          <x14:cfRule type="containsText" priority="607" operator="containsText" id="{2DEAE34B-640B-49DD-AB03-5872627517AB}">
            <xm:f>NOT(ISERROR(SEARCH($H$7,H56)))</xm:f>
            <xm:f>$H$7</xm:f>
            <x14:dxf>
              <fill>
                <patternFill>
                  <bgColor rgb="FF297B29"/>
                </patternFill>
              </fill>
            </x14:dxf>
          </x14:cfRule>
          <xm:sqref>H56</xm:sqref>
        </x14:conditionalFormatting>
        <x14:conditionalFormatting xmlns:xm="http://schemas.microsoft.com/office/excel/2006/main">
          <x14:cfRule type="containsText" priority="464" operator="containsText" id="{6FD2BFBF-35BA-41D8-80C5-E716D3C78CF9}">
            <xm:f>NOT(ISERROR(SEARCH($H$7,H60)))</xm:f>
            <xm:f>$H$7</xm:f>
            <x14:dxf>
              <fill>
                <patternFill>
                  <bgColor rgb="FF297B29"/>
                </patternFill>
              </fill>
            </x14:dxf>
          </x14:cfRule>
          <xm:sqref>H60</xm:sqref>
        </x14:conditionalFormatting>
        <x14:conditionalFormatting xmlns:xm="http://schemas.microsoft.com/office/excel/2006/main">
          <x14:cfRule type="containsText" priority="435" operator="containsText" id="{173D2CEF-D776-4842-B516-DA6415E8D2ED}">
            <xm:f>NOT(ISERROR(SEARCH($H$7,H66)))</xm:f>
            <xm:f>$H$7</xm:f>
            <x14:dxf>
              <fill>
                <patternFill>
                  <bgColor rgb="FF297B29"/>
                </patternFill>
              </fill>
            </x14:dxf>
          </x14:cfRule>
          <xm:sqref>H66</xm:sqref>
        </x14:conditionalFormatting>
        <x14:conditionalFormatting xmlns:xm="http://schemas.microsoft.com/office/excel/2006/main">
          <x14:cfRule type="containsText" priority="406" operator="containsText" id="{9A89171E-91E6-4277-BC6E-64904FD34EDF}">
            <xm:f>NOT(ISERROR(SEARCH($H$7,H70)))</xm:f>
            <xm:f>$H$7</xm:f>
            <x14:dxf>
              <fill>
                <patternFill>
                  <bgColor rgb="FF297B29"/>
                </patternFill>
              </fill>
            </x14:dxf>
          </x14:cfRule>
          <xm:sqref>H70</xm:sqref>
        </x14:conditionalFormatting>
        <x14:conditionalFormatting xmlns:xm="http://schemas.microsoft.com/office/excel/2006/main">
          <x14:cfRule type="containsText" priority="377" operator="containsText" id="{661D2D60-E465-4A6B-82FC-6469C4732120}">
            <xm:f>NOT(ISERROR(SEARCH($H$7,H75)))</xm:f>
            <xm:f>$H$7</xm:f>
            <x14:dxf>
              <fill>
                <patternFill>
                  <bgColor rgb="FF297B29"/>
                </patternFill>
              </fill>
            </x14:dxf>
          </x14:cfRule>
          <xm:sqref>H75</xm:sqref>
        </x14:conditionalFormatting>
        <x14:conditionalFormatting xmlns:xm="http://schemas.microsoft.com/office/excel/2006/main">
          <x14:cfRule type="containsText" priority="348" operator="containsText" id="{D0E345A7-0A62-4D01-83BD-B21C0C09102F}">
            <xm:f>NOT(ISERROR(SEARCH($H$7,H79)))</xm:f>
            <xm:f>$H$7</xm:f>
            <x14:dxf>
              <fill>
                <patternFill>
                  <bgColor rgb="FF297B29"/>
                </patternFill>
              </fill>
            </x14:dxf>
          </x14:cfRule>
          <xm:sqref>H79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T19"/>
  <sheetViews>
    <sheetView rightToLeft="1" topLeftCell="B1" zoomScale="64" zoomScaleNormal="64" workbookViewId="0">
      <selection activeCell="O26" sqref="O2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8" width="12.125" customWidth="1"/>
    <col min="19" max="19" width="14.875" customWidth="1"/>
    <col min="20" max="20" width="5.875" customWidth="1"/>
  </cols>
  <sheetData>
    <row r="1" spans="2:20">
      <c r="B1" s="2"/>
      <c r="C1" s="324"/>
      <c r="D1" s="324"/>
      <c r="E1" s="324"/>
      <c r="F1" s="324"/>
      <c r="G1" s="324"/>
      <c r="H1" s="324"/>
      <c r="I1" s="324"/>
      <c r="J1" s="324"/>
      <c r="K1" s="324"/>
      <c r="L1" s="324"/>
      <c r="M1" s="324"/>
      <c r="N1" s="324"/>
      <c r="O1" s="324"/>
      <c r="P1" s="324"/>
      <c r="Q1" s="324"/>
      <c r="R1" s="324"/>
      <c r="S1" s="324"/>
      <c r="T1" s="2"/>
    </row>
    <row r="2" spans="2:20" ht="24" customHeight="1">
      <c r="B2" s="2"/>
      <c r="C2" s="289" t="s">
        <v>62</v>
      </c>
      <c r="D2" s="289"/>
      <c r="E2" s="289"/>
      <c r="F2" s="289"/>
      <c r="G2" s="289"/>
      <c r="H2" s="289"/>
      <c r="I2" s="289"/>
      <c r="J2" s="289"/>
      <c r="K2" s="289"/>
      <c r="L2" s="289"/>
      <c r="M2" s="289"/>
      <c r="N2" s="289"/>
      <c r="O2" s="289"/>
      <c r="P2" s="289"/>
      <c r="Q2" s="289"/>
      <c r="R2" s="289"/>
      <c r="S2" s="289"/>
      <c r="T2" s="2"/>
    </row>
    <row r="3" spans="2:20" ht="23.25" customHeight="1">
      <c r="B3" s="2"/>
      <c r="C3" s="325" t="s">
        <v>61</v>
      </c>
      <c r="D3" s="325"/>
      <c r="E3" s="325"/>
      <c r="F3" s="325"/>
      <c r="G3" s="325"/>
      <c r="H3" s="325"/>
      <c r="I3" s="325"/>
      <c r="J3" s="325"/>
      <c r="K3" s="325"/>
      <c r="L3" s="325"/>
      <c r="M3" s="325"/>
      <c r="N3" s="325"/>
      <c r="O3" s="325"/>
      <c r="P3" s="325"/>
      <c r="Q3" s="325"/>
      <c r="R3" s="325"/>
      <c r="S3" s="325"/>
      <c r="T3" s="2"/>
    </row>
    <row r="4" spans="2:20" ht="18.75" customHeight="1">
      <c r="B4" s="2"/>
      <c r="C4" s="398" t="s">
        <v>0</v>
      </c>
      <c r="D4" s="398"/>
      <c r="E4" s="398"/>
      <c r="F4" s="398"/>
      <c r="G4" s="398"/>
      <c r="H4" s="398"/>
      <c r="I4" s="398"/>
      <c r="J4" s="398"/>
      <c r="K4" s="398"/>
      <c r="L4" s="398"/>
      <c r="M4" s="398"/>
      <c r="N4" s="398"/>
      <c r="O4" s="398"/>
      <c r="P4" s="398"/>
      <c r="Q4" s="398"/>
      <c r="R4" s="398"/>
      <c r="S4" s="398"/>
      <c r="T4" s="2"/>
    </row>
    <row r="5" spans="2:20" ht="23.25" customHeight="1">
      <c r="B5" s="2"/>
      <c r="C5" s="58" t="s">
        <v>59</v>
      </c>
      <c r="D5" s="68" t="s">
        <v>154</v>
      </c>
      <c r="E5" s="61" t="s">
        <v>155</v>
      </c>
      <c r="F5" s="62" t="s">
        <v>156</v>
      </c>
      <c r="G5" s="63" t="s">
        <v>157</v>
      </c>
      <c r="H5" s="64" t="s">
        <v>158</v>
      </c>
      <c r="I5" s="65" t="s">
        <v>159</v>
      </c>
      <c r="J5" s="66" t="s">
        <v>160</v>
      </c>
      <c r="K5" s="67" t="s">
        <v>161</v>
      </c>
      <c r="L5" s="72" t="s">
        <v>162</v>
      </c>
      <c r="M5" s="75" t="s">
        <v>163</v>
      </c>
      <c r="N5" s="73" t="s">
        <v>164</v>
      </c>
      <c r="O5" s="60" t="s">
        <v>165</v>
      </c>
      <c r="P5" s="74" t="s">
        <v>166</v>
      </c>
      <c r="Q5" s="71" t="s">
        <v>167</v>
      </c>
      <c r="R5" s="76" t="s">
        <v>168</v>
      </c>
      <c r="S5" s="67" t="s">
        <v>91</v>
      </c>
      <c r="T5" s="2"/>
    </row>
    <row r="6" spans="2:20" ht="24.75" customHeight="1">
      <c r="B6" s="2"/>
      <c r="C6" s="50">
        <v>44545</v>
      </c>
      <c r="D6" s="59" t="str">
        <f>'الإدارة والحوكمة المؤسسية'!G13</f>
        <v>N/A</v>
      </c>
      <c r="E6" s="59" t="str">
        <f>'الإدارة والحوكمة المؤسسية'!G17</f>
        <v>N/A</v>
      </c>
      <c r="F6" s="59" t="str">
        <f>'الإدارة والحوكمة المؤسسية'!G22</f>
        <v>N/A</v>
      </c>
      <c r="G6" s="59" t="str">
        <f>'الإدارة والحوكمة المؤسسية'!G29</f>
        <v>N/A</v>
      </c>
      <c r="H6" s="59" t="str">
        <f>'الإدارة والحوكمة المؤسسية'!G33</f>
        <v>N/A</v>
      </c>
      <c r="I6" s="59" t="str">
        <f>'الإدارة والحوكمة المؤسسية'!G37</f>
        <v>N/A</v>
      </c>
      <c r="J6" s="59" t="str">
        <f>'الإدارة والحوكمة المؤسسية'!G41</f>
        <v>N/A</v>
      </c>
      <c r="K6" s="59" t="str">
        <f>'الإدارة والحوكمة المؤسسية'!G47</f>
        <v>N/A</v>
      </c>
      <c r="L6" s="59" t="str">
        <f>'الإدارة والحوكمة المؤسسية'!G52</f>
        <v>N/A</v>
      </c>
      <c r="M6" s="59" t="str">
        <f>'الإدارة والحوكمة المؤسسية'!G56</f>
        <v>N/A</v>
      </c>
      <c r="N6" s="59" t="str">
        <f>'الإدارة والحوكمة المؤسسية'!G60</f>
        <v>N/A</v>
      </c>
      <c r="O6" s="59" t="str">
        <f>'الإدارة والحوكمة المؤسسية'!G66</f>
        <v>N/A</v>
      </c>
      <c r="P6" s="59" t="str">
        <f>'الإدارة والحوكمة المؤسسية'!G70</f>
        <v>N/A</v>
      </c>
      <c r="Q6" s="59" t="str">
        <f>'الإدارة والحوكمة المؤسسية'!G75</f>
        <v>N/A</v>
      </c>
      <c r="R6" s="59" t="str">
        <f>'الإدارة والحوكمة المؤسسية'!G79</f>
        <v>N/A</v>
      </c>
      <c r="S6" s="59" t="e">
        <f>AVERAGE(D6:R6)</f>
        <v>#DIV/0!</v>
      </c>
      <c r="T6" s="2"/>
    </row>
    <row r="7" spans="2:20">
      <c r="B7" s="2"/>
      <c r="T7" s="2"/>
    </row>
    <row r="8" spans="2:20">
      <c r="B8" s="2"/>
      <c r="T8" s="2"/>
    </row>
    <row r="9" spans="2:20">
      <c r="B9" s="2"/>
      <c r="T9" s="2"/>
    </row>
    <row r="10" spans="2:20">
      <c r="B10" s="2"/>
      <c r="T10" s="2"/>
    </row>
    <row r="11" spans="2:20">
      <c r="B11" s="2"/>
      <c r="T11" s="2"/>
    </row>
    <row r="12" spans="2:20">
      <c r="B12" s="2"/>
      <c r="T12" s="2"/>
    </row>
    <row r="13" spans="2:20">
      <c r="B13" s="2"/>
      <c r="T13" s="2"/>
    </row>
    <row r="14" spans="2:20">
      <c r="B14" s="2"/>
      <c r="T14" s="2"/>
    </row>
    <row r="15" spans="2:20">
      <c r="B15" s="2"/>
      <c r="T15" s="2"/>
    </row>
    <row r="16" spans="2:20">
      <c r="B16" s="2"/>
      <c r="T16" s="2"/>
    </row>
    <row r="17" spans="2:20">
      <c r="B17" s="2"/>
      <c r="T17" s="2"/>
    </row>
    <row r="18" spans="2:20">
      <c r="B18" s="2"/>
      <c r="T18" s="2"/>
    </row>
    <row r="19" spans="2:20">
      <c r="B19" s="2"/>
      <c r="C19" s="2"/>
      <c r="D19" s="2"/>
      <c r="E19" s="2"/>
      <c r="F19" s="2"/>
      <c r="G19" s="2"/>
      <c r="H19" s="2"/>
      <c r="I19" s="2"/>
      <c r="J19" s="2"/>
      <c r="K19" s="2"/>
      <c r="L19" s="2"/>
      <c r="M19" s="2"/>
      <c r="N19" s="2"/>
      <c r="O19" s="2"/>
      <c r="P19" s="2"/>
      <c r="Q19" s="2"/>
      <c r="R19" s="2"/>
      <c r="S19" s="2"/>
      <c r="T19" s="2"/>
    </row>
  </sheetData>
  <mergeCells count="4">
    <mergeCell ref="C1:S1"/>
    <mergeCell ref="C2:S2"/>
    <mergeCell ref="C3:S3"/>
    <mergeCell ref="C4:S4"/>
  </mergeCells>
  <conditionalFormatting sqref="D6:S6">
    <cfRule type="containsText" dxfId="1994" priority="1" operator="containsText" text="N/A">
      <formula>NOT(ISERROR(SEARCH("N/A",D6)))</formula>
    </cfRule>
    <cfRule type="cellIs" dxfId="1993" priority="2" operator="equal">
      <formula>0.8</formula>
    </cfRule>
    <cfRule type="cellIs" dxfId="1992" priority="3" operator="greaterThan">
      <formula>0.8</formula>
    </cfRule>
    <cfRule type="cellIs" dxfId="1991" priority="4" operator="greaterThan">
      <formula>0.5</formula>
    </cfRule>
    <cfRule type="cellIs" dxfId="1990" priority="5" operator="equal">
      <formula>0.5</formula>
    </cfRule>
    <cfRule type="cellIs" dxfId="1989" priority="6"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DI218"/>
  <sheetViews>
    <sheetView rightToLeft="1" topLeftCell="A72" zoomScale="42" zoomScaleNormal="42" workbookViewId="0">
      <selection activeCell="D74" sqref="D74:D77"/>
    </sheetView>
  </sheetViews>
  <sheetFormatPr defaultColWidth="12.75" defaultRowHeight="15.75"/>
  <cols>
    <col min="1" max="1" width="12.25" style="13" customWidth="1"/>
    <col min="2" max="2" width="20.75" style="24" customWidth="1"/>
    <col min="3" max="3" width="154.875" style="23" customWidth="1"/>
    <col min="4" max="4" width="17.625" style="23" customWidth="1"/>
    <col min="5" max="5" width="33.125" style="26" customWidth="1"/>
    <col min="6" max="6" width="17.125" style="23" customWidth="1"/>
    <col min="7" max="7" width="27.625" style="22" customWidth="1"/>
    <col min="8" max="8" width="28.375" style="22" customWidth="1"/>
    <col min="9" max="9" width="36.5" style="25" customWidth="1"/>
    <col min="10" max="10" width="31.875" style="13" customWidth="1"/>
    <col min="11" max="11" width="39.25" style="13" customWidth="1"/>
    <col min="12" max="12" width="30.5" style="25" customWidth="1"/>
    <col min="13" max="13" width="29.375" style="13" customWidth="1"/>
    <col min="14" max="14" width="24.625" style="13" customWidth="1"/>
    <col min="15" max="15" width="16.375" style="13" customWidth="1"/>
    <col min="16" max="16" width="11.25" style="22" customWidth="1"/>
    <col min="17" max="18" width="21" style="13" customWidth="1"/>
    <col min="19" max="16384" width="12.75" style="13"/>
  </cols>
  <sheetData>
    <row r="1" spans="1:113" ht="27.75" hidden="1" customHeight="1">
      <c r="A1" s="410"/>
      <c r="B1" s="410"/>
      <c r="C1" s="410"/>
      <c r="D1" s="410"/>
      <c r="E1" s="410"/>
      <c r="F1" s="410"/>
      <c r="G1" s="410"/>
      <c r="H1" s="410"/>
      <c r="I1" s="410"/>
      <c r="J1" s="410"/>
      <c r="K1" s="410"/>
      <c r="L1" s="410"/>
      <c r="M1" s="410"/>
      <c r="N1" s="410"/>
      <c r="O1" s="410"/>
      <c r="P1" s="410"/>
      <c r="Q1" s="12"/>
      <c r="R1" s="12"/>
      <c r="S1" s="12"/>
    </row>
    <row r="2" spans="1:113" s="416" customFormat="1" ht="27.75" customHeight="1">
      <c r="A2" s="415"/>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row>
    <row r="3" spans="1:113" ht="60.75" customHeight="1">
      <c r="A3" s="375" t="s">
        <v>39</v>
      </c>
      <c r="B3" s="375"/>
      <c r="C3" s="375"/>
      <c r="D3" s="375"/>
      <c r="E3" s="375"/>
      <c r="F3" s="375"/>
      <c r="G3" s="375"/>
      <c r="H3" s="375"/>
      <c r="I3" s="375"/>
      <c r="J3" s="375"/>
      <c r="K3" s="375"/>
      <c r="L3" s="375"/>
      <c r="M3" s="375"/>
      <c r="N3" s="375"/>
      <c r="O3" s="375"/>
      <c r="P3" s="376"/>
      <c r="Q3" s="12"/>
      <c r="R3" s="12"/>
      <c r="S3" s="12"/>
    </row>
    <row r="4" spans="1:113" ht="51" customHeight="1">
      <c r="A4" s="400"/>
      <c r="B4" s="1"/>
      <c r="C4" s="377" t="s">
        <v>190</v>
      </c>
      <c r="D4" s="378"/>
      <c r="E4" s="378"/>
      <c r="F4" s="378"/>
      <c r="G4" s="378"/>
      <c r="H4" s="378"/>
      <c r="I4" s="378"/>
      <c r="J4" s="378"/>
      <c r="K4" s="378"/>
      <c r="L4" s="378"/>
      <c r="M4" s="378"/>
      <c r="N4" s="378"/>
      <c r="O4" s="14"/>
      <c r="P4" s="368"/>
      <c r="Q4" s="12"/>
      <c r="R4" s="12"/>
      <c r="S4" s="12"/>
    </row>
    <row r="5" spans="1:113" ht="42" customHeight="1">
      <c r="A5" s="401"/>
      <c r="B5" s="15"/>
      <c r="C5" s="379"/>
      <c r="D5" s="16"/>
      <c r="E5" s="318" t="s">
        <v>0</v>
      </c>
      <c r="F5" s="408"/>
      <c r="G5" s="408"/>
      <c r="H5" s="408"/>
      <c r="I5" s="408"/>
      <c r="J5" s="408"/>
      <c r="K5" s="408"/>
      <c r="L5" s="408"/>
      <c r="M5" s="301"/>
      <c r="N5" s="14"/>
      <c r="O5" s="14"/>
      <c r="P5" s="369"/>
      <c r="Q5" s="12"/>
      <c r="R5" s="12"/>
      <c r="S5" s="12"/>
    </row>
    <row r="6" spans="1:113" ht="56.25" customHeight="1">
      <c r="A6" s="401"/>
      <c r="B6" s="15"/>
      <c r="C6" s="246"/>
      <c r="D6" s="246"/>
      <c r="E6" s="247"/>
      <c r="F6" s="405" t="s">
        <v>27</v>
      </c>
      <c r="G6" s="406"/>
      <c r="H6" s="402" t="s">
        <v>28</v>
      </c>
      <c r="I6" s="403"/>
      <c r="J6" s="404"/>
      <c r="K6" s="130" t="s">
        <v>4</v>
      </c>
      <c r="L6" s="131" t="s">
        <v>29</v>
      </c>
      <c r="M6" s="1"/>
      <c r="N6" s="246"/>
      <c r="O6" s="246"/>
      <c r="P6" s="369"/>
      <c r="Q6" s="12"/>
      <c r="R6" s="12"/>
      <c r="S6" s="12"/>
    </row>
    <row r="7" spans="1:113" s="17" customFormat="1" ht="36" customHeight="1">
      <c r="A7" s="401"/>
      <c r="B7" s="15"/>
      <c r="C7" s="246"/>
      <c r="D7" s="246"/>
      <c r="E7" s="247"/>
      <c r="F7" s="253" t="s">
        <v>1</v>
      </c>
      <c r="G7" s="254"/>
      <c r="H7" s="294" t="s">
        <v>30</v>
      </c>
      <c r="I7" s="295"/>
      <c r="J7" s="296"/>
      <c r="K7" s="149">
        <v>2</v>
      </c>
      <c r="L7" s="29" t="s">
        <v>31</v>
      </c>
      <c r="M7" s="1"/>
      <c r="N7" s="246"/>
      <c r="O7" s="246"/>
      <c r="P7" s="369"/>
      <c r="Q7" s="12"/>
      <c r="R7" s="12"/>
      <c r="S7" s="12"/>
    </row>
    <row r="8" spans="1:113" s="17" customFormat="1" ht="29.25" customHeight="1">
      <c r="A8" s="401"/>
      <c r="B8" s="15"/>
      <c r="C8" s="246"/>
      <c r="D8" s="246"/>
      <c r="E8" s="247"/>
      <c r="F8" s="258" t="s">
        <v>2</v>
      </c>
      <c r="G8" s="411"/>
      <c r="H8" s="294" t="s">
        <v>32</v>
      </c>
      <c r="I8" s="295"/>
      <c r="J8" s="296"/>
      <c r="K8" s="149">
        <v>1</v>
      </c>
      <c r="L8" s="10" t="s">
        <v>33</v>
      </c>
      <c r="M8" s="1"/>
      <c r="N8" s="246"/>
      <c r="O8" s="246"/>
      <c r="P8" s="369"/>
      <c r="Q8" s="12"/>
      <c r="R8" s="12"/>
      <c r="S8" s="12"/>
    </row>
    <row r="9" spans="1:113" s="17" customFormat="1" ht="35.25" customHeight="1">
      <c r="A9" s="401"/>
      <c r="B9" s="15"/>
      <c r="C9" s="246"/>
      <c r="D9" s="246"/>
      <c r="E9" s="247"/>
      <c r="F9" s="260" t="s">
        <v>3</v>
      </c>
      <c r="G9" s="412"/>
      <c r="H9" s="294" t="s">
        <v>34</v>
      </c>
      <c r="I9" s="295"/>
      <c r="J9" s="296"/>
      <c r="K9" s="149">
        <v>0</v>
      </c>
      <c r="L9" s="30" t="s">
        <v>5</v>
      </c>
      <c r="M9" s="1"/>
      <c r="N9" s="246"/>
      <c r="O9" s="246"/>
      <c r="P9" s="369"/>
      <c r="Q9" s="12"/>
      <c r="R9" s="12"/>
      <c r="S9" s="12"/>
    </row>
    <row r="10" spans="1:113" s="18" customFormat="1" ht="37.5" customHeight="1">
      <c r="A10" s="401"/>
      <c r="B10" s="15"/>
      <c r="C10" s="276"/>
      <c r="D10" s="276"/>
      <c r="E10" s="407"/>
      <c r="F10" s="262" t="s">
        <v>35</v>
      </c>
      <c r="G10" s="413"/>
      <c r="H10" s="294" t="s">
        <v>36</v>
      </c>
      <c r="I10" s="295"/>
      <c r="J10" s="296"/>
      <c r="K10" s="149" t="s">
        <v>37</v>
      </c>
      <c r="L10" s="31" t="s">
        <v>37</v>
      </c>
      <c r="M10" s="1"/>
      <c r="N10" s="276"/>
      <c r="O10" s="276"/>
      <c r="P10" s="369"/>
      <c r="Q10" s="12"/>
      <c r="R10" s="12"/>
      <c r="S10" s="12"/>
    </row>
    <row r="11" spans="1:113" s="18" customFormat="1" ht="41.25" customHeight="1">
      <c r="A11" s="401"/>
      <c r="B11" s="317" t="s">
        <v>629</v>
      </c>
      <c r="C11" s="322" t="s">
        <v>649</v>
      </c>
      <c r="D11" s="321" t="s">
        <v>642</v>
      </c>
      <c r="E11" s="319" t="s">
        <v>631</v>
      </c>
      <c r="F11" s="320"/>
      <c r="G11" s="321" t="s">
        <v>632</v>
      </c>
      <c r="H11" s="321" t="s">
        <v>633</v>
      </c>
      <c r="I11" s="317" t="s">
        <v>634</v>
      </c>
      <c r="J11" s="317"/>
      <c r="K11" s="317"/>
      <c r="L11" s="317" t="s">
        <v>635</v>
      </c>
      <c r="M11" s="317"/>
      <c r="N11" s="317"/>
      <c r="O11" s="318"/>
      <c r="P11" s="369"/>
      <c r="Q11" s="12"/>
      <c r="R11" s="12"/>
      <c r="S11" s="12"/>
    </row>
    <row r="12" spans="1:113" s="18" customFormat="1" ht="45" customHeight="1">
      <c r="A12" s="401"/>
      <c r="B12" s="317"/>
      <c r="C12" s="323"/>
      <c r="D12" s="321"/>
      <c r="E12" s="311"/>
      <c r="F12" s="313"/>
      <c r="G12" s="321"/>
      <c r="H12" s="321"/>
      <c r="I12" s="150" t="s">
        <v>636</v>
      </c>
      <c r="J12" s="151" t="s">
        <v>637</v>
      </c>
      <c r="K12" s="151" t="s">
        <v>638</v>
      </c>
      <c r="L12" s="151" t="s">
        <v>639</v>
      </c>
      <c r="M12" s="151" t="s">
        <v>285</v>
      </c>
      <c r="N12" s="151" t="s">
        <v>640</v>
      </c>
      <c r="O12" s="152" t="s">
        <v>641</v>
      </c>
      <c r="P12" s="369"/>
      <c r="Q12" s="17"/>
      <c r="R12" s="17"/>
      <c r="S12" s="17"/>
      <c r="T12" s="17"/>
    </row>
    <row r="13" spans="1:113" s="18" customFormat="1" ht="87" customHeight="1">
      <c r="A13" s="401"/>
      <c r="B13" s="170" t="s">
        <v>192</v>
      </c>
      <c r="C13" s="385" t="s">
        <v>708</v>
      </c>
      <c r="D13" s="386"/>
      <c r="E13" s="386"/>
      <c r="F13" s="186"/>
      <c r="G13" s="19" t="str">
        <f>IF(COUNT(D14:D17)=0,"N/A",SUM(D14:D17)/(COUNT(D14:D17)*2))</f>
        <v>N/A</v>
      </c>
      <c r="H13" s="20" t="str">
        <f>IF(G13="N/A","N/A", IF(G13&gt;=80%,"MET",IF(G13&gt;=50%,"PARTIAL MET","Not Met")))</f>
        <v>N/A</v>
      </c>
      <c r="I13" s="374"/>
      <c r="J13" s="409"/>
      <c r="K13" s="409"/>
      <c r="L13" s="409"/>
      <c r="M13" s="409"/>
      <c r="N13" s="409"/>
      <c r="O13" s="409"/>
      <c r="P13" s="369"/>
      <c r="Q13" s="17"/>
      <c r="R13" s="17"/>
      <c r="S13" s="17"/>
      <c r="T13" s="17"/>
    </row>
    <row r="14" spans="1:113" s="17" customFormat="1" ht="74.25" customHeight="1">
      <c r="A14" s="401"/>
      <c r="B14" s="28">
        <v>1</v>
      </c>
      <c r="C14" s="191" t="s">
        <v>990</v>
      </c>
      <c r="D14" s="199" t="s">
        <v>37</v>
      </c>
      <c r="E14" s="233"/>
      <c r="F14" s="234"/>
      <c r="G14" s="282"/>
      <c r="H14" s="282"/>
      <c r="I14" s="55" t="s">
        <v>204</v>
      </c>
      <c r="J14" s="157"/>
      <c r="K14" s="157"/>
      <c r="L14" s="21"/>
      <c r="M14" s="21"/>
      <c r="N14" s="21"/>
      <c r="O14" s="45" t="s">
        <v>6</v>
      </c>
      <c r="P14" s="369"/>
    </row>
    <row r="15" spans="1:113" s="17" customFormat="1" ht="63.75" customHeight="1">
      <c r="A15" s="401"/>
      <c r="B15" s="28">
        <v>2</v>
      </c>
      <c r="C15" s="180" t="s">
        <v>991</v>
      </c>
      <c r="D15" s="199" t="s">
        <v>37</v>
      </c>
      <c r="E15" s="233"/>
      <c r="F15" s="234"/>
      <c r="G15" s="283"/>
      <c r="H15" s="283"/>
      <c r="I15" s="55" t="s">
        <v>539</v>
      </c>
      <c r="J15" s="37" t="s">
        <v>527</v>
      </c>
      <c r="K15" s="157"/>
      <c r="L15" s="21"/>
      <c r="M15" s="21"/>
      <c r="N15" s="21"/>
      <c r="O15" s="45" t="s">
        <v>6</v>
      </c>
      <c r="P15" s="369"/>
    </row>
    <row r="16" spans="1:113" s="17" customFormat="1" ht="63.75" customHeight="1">
      <c r="A16" s="401"/>
      <c r="B16" s="28">
        <v>3</v>
      </c>
      <c r="C16" s="180" t="s">
        <v>992</v>
      </c>
      <c r="D16" s="199" t="s">
        <v>37</v>
      </c>
      <c r="E16" s="233"/>
      <c r="F16" s="234"/>
      <c r="G16" s="283"/>
      <c r="H16" s="283"/>
      <c r="I16" s="55" t="s">
        <v>540</v>
      </c>
      <c r="J16" s="55" t="s">
        <v>79</v>
      </c>
      <c r="K16" s="157"/>
      <c r="L16" s="21"/>
      <c r="M16" s="21"/>
      <c r="N16" s="21"/>
      <c r="O16" s="45" t="s">
        <v>6</v>
      </c>
      <c r="P16" s="369"/>
    </row>
    <row r="17" spans="1:20" s="17" customFormat="1" ht="76.5" customHeight="1">
      <c r="A17" s="401"/>
      <c r="B17" s="28">
        <v>4</v>
      </c>
      <c r="C17" s="180" t="s">
        <v>993</v>
      </c>
      <c r="D17" s="199" t="s">
        <v>37</v>
      </c>
      <c r="E17" s="233"/>
      <c r="F17" s="234"/>
      <c r="G17" s="284"/>
      <c r="H17" s="284"/>
      <c r="I17" s="55" t="s">
        <v>205</v>
      </c>
      <c r="J17" s="55" t="s">
        <v>541</v>
      </c>
      <c r="K17" s="157"/>
      <c r="L17" s="21"/>
      <c r="M17" s="21"/>
      <c r="N17" s="21"/>
      <c r="O17" s="45" t="s">
        <v>6</v>
      </c>
      <c r="P17" s="369"/>
    </row>
    <row r="18" spans="1:20" s="18" customFormat="1" ht="63.75" customHeight="1">
      <c r="A18" s="401"/>
      <c r="B18" s="170" t="s">
        <v>193</v>
      </c>
      <c r="C18" s="183" t="s">
        <v>709</v>
      </c>
      <c r="D18" s="184"/>
      <c r="E18" s="184"/>
      <c r="F18" s="186"/>
      <c r="G18" s="19" t="str">
        <f>IF(COUNT(D19:D22)=0,"N/A",SUM(D19:D22)/(COUNT(D19:D22)*2))</f>
        <v>N/A</v>
      </c>
      <c r="H18" s="20" t="str">
        <f>IF(G18="N/A","N/A", IF(G18&gt;=80%,"MET",IF(G18&gt;=50%,"PARTIAL MET","Not Met")))</f>
        <v>N/A</v>
      </c>
      <c r="I18" s="374"/>
      <c r="J18" s="409"/>
      <c r="K18" s="409"/>
      <c r="L18" s="409"/>
      <c r="M18" s="409"/>
      <c r="N18" s="409"/>
      <c r="O18" s="409"/>
      <c r="P18" s="369"/>
      <c r="Q18" s="17"/>
      <c r="R18" s="17"/>
      <c r="S18" s="17"/>
      <c r="T18" s="17"/>
    </row>
    <row r="19" spans="1:20" s="17" customFormat="1" ht="70.5" customHeight="1">
      <c r="A19" s="401"/>
      <c r="B19" s="28">
        <v>1</v>
      </c>
      <c r="C19" s="180" t="s">
        <v>994</v>
      </c>
      <c r="D19" s="199" t="s">
        <v>37</v>
      </c>
      <c r="E19" s="233"/>
      <c r="F19" s="234"/>
      <c r="G19" s="282"/>
      <c r="H19" s="282"/>
      <c r="I19" s="56" t="s">
        <v>15</v>
      </c>
      <c r="J19" s="157"/>
      <c r="K19" s="157"/>
      <c r="L19" s="21"/>
      <c r="M19" s="21"/>
      <c r="N19" s="21"/>
      <c r="O19" s="45" t="s">
        <v>6</v>
      </c>
      <c r="P19" s="369"/>
    </row>
    <row r="20" spans="1:20" s="17" customFormat="1" ht="72.75" customHeight="1">
      <c r="A20" s="401"/>
      <c r="B20" s="28">
        <v>2</v>
      </c>
      <c r="C20" s="180" t="s">
        <v>995</v>
      </c>
      <c r="D20" s="199" t="s">
        <v>37</v>
      </c>
      <c r="E20" s="233"/>
      <c r="F20" s="234"/>
      <c r="G20" s="283"/>
      <c r="H20" s="283"/>
      <c r="I20" s="56" t="s">
        <v>15</v>
      </c>
      <c r="J20" s="56" t="s">
        <v>542</v>
      </c>
      <c r="K20" s="157"/>
      <c r="L20" s="21"/>
      <c r="M20" s="21"/>
      <c r="N20" s="21"/>
      <c r="O20" s="45" t="s">
        <v>6</v>
      </c>
      <c r="P20" s="369"/>
    </row>
    <row r="21" spans="1:20" s="17" customFormat="1" ht="63" customHeight="1">
      <c r="A21" s="401"/>
      <c r="B21" s="28">
        <v>3</v>
      </c>
      <c r="C21" s="180" t="s">
        <v>996</v>
      </c>
      <c r="D21" s="199" t="s">
        <v>37</v>
      </c>
      <c r="E21" s="233"/>
      <c r="F21" s="234"/>
      <c r="G21" s="283"/>
      <c r="H21" s="283"/>
      <c r="I21" s="56" t="s">
        <v>15</v>
      </c>
      <c r="J21" s="56" t="s">
        <v>543</v>
      </c>
      <c r="K21" s="157"/>
      <c r="L21" s="21"/>
      <c r="M21" s="21"/>
      <c r="N21" s="21"/>
      <c r="O21" s="45" t="s">
        <v>6</v>
      </c>
      <c r="P21" s="369"/>
    </row>
    <row r="22" spans="1:20" s="17" customFormat="1" ht="76.5" customHeight="1">
      <c r="A22" s="401"/>
      <c r="B22" s="28">
        <v>4</v>
      </c>
      <c r="C22" s="180" t="s">
        <v>998</v>
      </c>
      <c r="D22" s="199" t="s">
        <v>37</v>
      </c>
      <c r="E22" s="233"/>
      <c r="F22" s="234"/>
      <c r="G22" s="284"/>
      <c r="H22" s="284"/>
      <c r="I22" s="56" t="s">
        <v>544</v>
      </c>
      <c r="J22" s="56" t="s">
        <v>206</v>
      </c>
      <c r="K22" s="157"/>
      <c r="L22" s="21"/>
      <c r="M22" s="21"/>
      <c r="N22" s="21"/>
      <c r="O22" s="45" t="s">
        <v>6</v>
      </c>
      <c r="P22" s="369"/>
    </row>
    <row r="23" spans="1:20" s="18" customFormat="1" ht="86.25" customHeight="1">
      <c r="A23" s="401"/>
      <c r="B23" s="170" t="s">
        <v>194</v>
      </c>
      <c r="C23" s="183" t="s">
        <v>997</v>
      </c>
      <c r="D23" s="184"/>
      <c r="E23" s="184"/>
      <c r="F23" s="186"/>
      <c r="G23" s="19" t="str">
        <f>IF(COUNT(D24:D27)=0,"N/A",SUM(D24:D27)/(COUNT(D24:D27)*2))</f>
        <v>N/A</v>
      </c>
      <c r="H23" s="19" t="str">
        <f>IF(COUNT(E24:E27)=0,"N/A",SUM(E24:E27)/(COUNT(E24:E27)*2))</f>
        <v>N/A</v>
      </c>
      <c r="I23" s="374"/>
      <c r="J23" s="409"/>
      <c r="K23" s="409"/>
      <c r="L23" s="409"/>
      <c r="M23" s="409"/>
      <c r="N23" s="409"/>
      <c r="O23" s="409"/>
      <c r="P23" s="369"/>
    </row>
    <row r="24" spans="1:20" s="17" customFormat="1" ht="88.5" customHeight="1">
      <c r="A24" s="401"/>
      <c r="B24" s="28">
        <v>1</v>
      </c>
      <c r="C24" s="180" t="s">
        <v>999</v>
      </c>
      <c r="D24" s="199" t="s">
        <v>37</v>
      </c>
      <c r="E24" s="233"/>
      <c r="F24" s="234"/>
      <c r="G24" s="279"/>
      <c r="H24" s="279"/>
      <c r="I24" s="118" t="s">
        <v>75</v>
      </c>
      <c r="J24" s="157"/>
      <c r="K24" s="157"/>
      <c r="L24" s="21"/>
      <c r="M24" s="21"/>
      <c r="N24" s="21"/>
      <c r="O24" s="45" t="s">
        <v>6</v>
      </c>
      <c r="P24" s="369"/>
      <c r="Q24" s="13"/>
      <c r="R24" s="13"/>
    </row>
    <row r="25" spans="1:20" s="17" customFormat="1" ht="88.5" customHeight="1">
      <c r="A25" s="401"/>
      <c r="B25" s="28">
        <v>2</v>
      </c>
      <c r="C25" s="180" t="s">
        <v>1000</v>
      </c>
      <c r="D25" s="199" t="s">
        <v>37</v>
      </c>
      <c r="E25" s="233"/>
      <c r="F25" s="234"/>
      <c r="G25" s="280"/>
      <c r="H25" s="280"/>
      <c r="I25" s="119" t="s">
        <v>207</v>
      </c>
      <c r="J25" s="119" t="s">
        <v>527</v>
      </c>
      <c r="K25" s="157"/>
      <c r="L25" s="21"/>
      <c r="M25" s="21"/>
      <c r="N25" s="21"/>
      <c r="O25" s="45" t="s">
        <v>6</v>
      </c>
      <c r="P25" s="369"/>
      <c r="Q25" s="13"/>
      <c r="R25" s="13"/>
    </row>
    <row r="26" spans="1:20" s="17" customFormat="1" ht="88.5" customHeight="1">
      <c r="A26" s="401"/>
      <c r="B26" s="28">
        <v>3</v>
      </c>
      <c r="C26" s="180" t="s">
        <v>1001</v>
      </c>
      <c r="D26" s="199" t="s">
        <v>37</v>
      </c>
      <c r="E26" s="233"/>
      <c r="F26" s="234"/>
      <c r="G26" s="280"/>
      <c r="H26" s="280"/>
      <c r="I26" s="157"/>
      <c r="J26" s="56" t="s">
        <v>527</v>
      </c>
      <c r="K26" s="157"/>
      <c r="L26" s="21"/>
      <c r="M26" s="21"/>
      <c r="N26" s="21"/>
      <c r="O26" s="45" t="s">
        <v>6</v>
      </c>
      <c r="P26" s="369"/>
      <c r="Q26" s="13"/>
      <c r="R26" s="13"/>
    </row>
    <row r="27" spans="1:20" s="17" customFormat="1" ht="88.5" customHeight="1">
      <c r="A27" s="401"/>
      <c r="B27" s="28">
        <v>4</v>
      </c>
      <c r="C27" s="180" t="s">
        <v>1002</v>
      </c>
      <c r="D27" s="199" t="s">
        <v>37</v>
      </c>
      <c r="E27" s="233"/>
      <c r="F27" s="234"/>
      <c r="G27" s="281"/>
      <c r="H27" s="280"/>
      <c r="I27" s="56" t="s">
        <v>208</v>
      </c>
      <c r="J27" s="56" t="s">
        <v>209</v>
      </c>
      <c r="K27" s="56" t="s">
        <v>56</v>
      </c>
      <c r="L27" s="21"/>
      <c r="M27" s="21"/>
      <c r="N27" s="21"/>
      <c r="O27" s="45" t="s">
        <v>6</v>
      </c>
      <c r="P27" s="369"/>
      <c r="Q27" s="13"/>
      <c r="R27" s="13"/>
    </row>
    <row r="28" spans="1:20" s="18" customFormat="1" ht="86.25" customHeight="1">
      <c r="A28" s="401"/>
      <c r="B28" s="170" t="s">
        <v>195</v>
      </c>
      <c r="C28" s="385" t="s">
        <v>710</v>
      </c>
      <c r="D28" s="386"/>
      <c r="E28" s="386"/>
      <c r="F28" s="387"/>
      <c r="G28" s="19" t="str">
        <f>IF(COUNT(D29:D32)=0,"N/A",SUM(D29:D32)/(COUNT(D29:D32)*2))</f>
        <v>N/A</v>
      </c>
      <c r="H28" s="19" t="str">
        <f>IF(COUNT(E29:E32)=0,"N/A",SUM(E29:E32)/(COUNT(E29:E32)*2))</f>
        <v>N/A</v>
      </c>
      <c r="I28" s="374"/>
      <c r="J28" s="409"/>
      <c r="K28" s="409"/>
      <c r="L28" s="409"/>
      <c r="M28" s="409"/>
      <c r="N28" s="409"/>
      <c r="O28" s="409"/>
      <c r="P28" s="369"/>
    </row>
    <row r="29" spans="1:20" s="17" customFormat="1" ht="73.5" customHeight="1">
      <c r="A29" s="401"/>
      <c r="B29" s="28">
        <v>1</v>
      </c>
      <c r="C29" s="180" t="s">
        <v>1003</v>
      </c>
      <c r="D29" s="199" t="s">
        <v>37</v>
      </c>
      <c r="E29" s="233"/>
      <c r="F29" s="234"/>
      <c r="G29" s="279"/>
      <c r="H29" s="34"/>
      <c r="I29" s="56" t="s">
        <v>545</v>
      </c>
      <c r="J29" s="157"/>
      <c r="K29" s="157"/>
      <c r="L29" s="21"/>
      <c r="M29" s="21"/>
      <c r="N29" s="21"/>
      <c r="O29" s="45" t="s">
        <v>6</v>
      </c>
      <c r="P29" s="369"/>
      <c r="Q29" s="13"/>
      <c r="R29" s="13"/>
    </row>
    <row r="30" spans="1:20" s="17" customFormat="1" ht="73.5" customHeight="1">
      <c r="A30" s="401"/>
      <c r="B30" s="28">
        <v>2</v>
      </c>
      <c r="C30" s="180" t="s">
        <v>836</v>
      </c>
      <c r="D30" s="199" t="s">
        <v>37</v>
      </c>
      <c r="E30" s="233"/>
      <c r="F30" s="234"/>
      <c r="G30" s="280"/>
      <c r="H30" s="34"/>
      <c r="I30" s="56" t="s">
        <v>176</v>
      </c>
      <c r="J30" s="157"/>
      <c r="K30" s="157"/>
      <c r="L30" s="21"/>
      <c r="M30" s="21"/>
      <c r="N30" s="21"/>
      <c r="O30" s="45" t="s">
        <v>6</v>
      </c>
      <c r="P30" s="369"/>
      <c r="Q30" s="13"/>
      <c r="R30" s="13"/>
    </row>
    <row r="31" spans="1:20" s="17" customFormat="1" ht="86.25" customHeight="1">
      <c r="A31" s="401"/>
      <c r="B31" s="28">
        <v>3</v>
      </c>
      <c r="C31" s="180" t="s">
        <v>1004</v>
      </c>
      <c r="D31" s="199" t="s">
        <v>37</v>
      </c>
      <c r="E31" s="233"/>
      <c r="F31" s="234"/>
      <c r="G31" s="280"/>
      <c r="H31" s="34"/>
      <c r="I31" s="119" t="s">
        <v>546</v>
      </c>
      <c r="J31" s="56" t="s">
        <v>547</v>
      </c>
      <c r="K31" s="56" t="s">
        <v>548</v>
      </c>
      <c r="L31" s="21"/>
      <c r="M31" s="21"/>
      <c r="N31" s="21"/>
      <c r="O31" s="45" t="s">
        <v>6</v>
      </c>
      <c r="P31" s="369"/>
      <c r="Q31" s="13"/>
      <c r="R31" s="13"/>
    </row>
    <row r="32" spans="1:20" s="17" customFormat="1" ht="86.25" customHeight="1">
      <c r="A32" s="401"/>
      <c r="B32" s="28">
        <v>4</v>
      </c>
      <c r="C32" s="180" t="s">
        <v>837</v>
      </c>
      <c r="D32" s="199" t="s">
        <v>37</v>
      </c>
      <c r="E32" s="233"/>
      <c r="F32" s="234"/>
      <c r="G32" s="281"/>
      <c r="H32" s="34"/>
      <c r="I32" s="56" t="s">
        <v>116</v>
      </c>
      <c r="J32" s="56" t="s">
        <v>527</v>
      </c>
      <c r="K32" s="56" t="s">
        <v>549</v>
      </c>
      <c r="L32" s="21"/>
      <c r="M32" s="21"/>
      <c r="N32" s="21"/>
      <c r="O32" s="45" t="s">
        <v>6</v>
      </c>
      <c r="P32" s="369"/>
      <c r="Q32" s="13"/>
      <c r="R32" s="13"/>
    </row>
    <row r="33" spans="1:18" s="18" customFormat="1" ht="86.25" customHeight="1">
      <c r="A33" s="401"/>
      <c r="B33" s="170" t="s">
        <v>196</v>
      </c>
      <c r="C33" s="385" t="s">
        <v>711</v>
      </c>
      <c r="D33" s="386"/>
      <c r="E33" s="386"/>
      <c r="F33" s="387"/>
      <c r="G33" s="19" t="str">
        <f>IF(COUNT(D34:D38)=0,"N/A",SUM(D34:D38)/(COUNT(D34:D38)*2))</f>
        <v>N/A</v>
      </c>
      <c r="H33" s="20" t="str">
        <f>IF(G33="N/A","N/A", IF(G33&gt;=80%,"MET",IF(G33&gt;=50%,"PARTIAL MET","Not Met")))</f>
        <v>N/A</v>
      </c>
      <c r="I33" s="374"/>
      <c r="J33" s="409"/>
      <c r="K33" s="409"/>
      <c r="L33" s="409"/>
      <c r="M33" s="409"/>
      <c r="N33" s="409"/>
      <c r="O33" s="409"/>
      <c r="P33" s="369"/>
    </row>
    <row r="34" spans="1:18" s="17" customFormat="1" ht="84.75" customHeight="1">
      <c r="A34" s="401"/>
      <c r="B34" s="28">
        <v>1</v>
      </c>
      <c r="C34" s="180" t="s">
        <v>838</v>
      </c>
      <c r="D34" s="199" t="s">
        <v>37</v>
      </c>
      <c r="E34" s="233"/>
      <c r="F34" s="234"/>
      <c r="G34" s="34"/>
      <c r="H34" s="34"/>
      <c r="I34" s="56" t="s">
        <v>211</v>
      </c>
      <c r="J34" s="157"/>
      <c r="K34" s="157"/>
      <c r="L34" s="21"/>
      <c r="M34" s="21"/>
      <c r="N34" s="21"/>
      <c r="O34" s="45" t="s">
        <v>6</v>
      </c>
      <c r="P34" s="369"/>
      <c r="Q34" s="13"/>
      <c r="R34" s="13"/>
    </row>
    <row r="35" spans="1:18" s="17" customFormat="1" ht="90.75" customHeight="1">
      <c r="A35" s="401"/>
      <c r="B35" s="28">
        <v>2</v>
      </c>
      <c r="C35" s="180" t="s">
        <v>1005</v>
      </c>
      <c r="D35" s="199" t="s">
        <v>37</v>
      </c>
      <c r="E35" s="233"/>
      <c r="F35" s="234"/>
      <c r="G35" s="34"/>
      <c r="H35" s="34"/>
      <c r="I35" s="44" t="s">
        <v>212</v>
      </c>
      <c r="J35" s="119" t="s">
        <v>550</v>
      </c>
      <c r="K35" s="157"/>
      <c r="L35" s="21"/>
      <c r="M35" s="21"/>
      <c r="N35" s="21"/>
      <c r="O35" s="45" t="s">
        <v>6</v>
      </c>
      <c r="P35" s="369"/>
      <c r="Q35" s="13"/>
      <c r="R35" s="13"/>
    </row>
    <row r="36" spans="1:18" s="17" customFormat="1" ht="90.75" customHeight="1">
      <c r="A36" s="401"/>
      <c r="B36" s="28">
        <v>3</v>
      </c>
      <c r="C36" s="180" t="s">
        <v>839</v>
      </c>
      <c r="D36" s="199" t="s">
        <v>37</v>
      </c>
      <c r="E36" s="233"/>
      <c r="F36" s="234"/>
      <c r="G36" s="34"/>
      <c r="H36" s="34"/>
      <c r="I36" s="44" t="s">
        <v>213</v>
      </c>
      <c r="J36" s="119" t="s">
        <v>527</v>
      </c>
      <c r="K36" s="157"/>
      <c r="L36" s="21"/>
      <c r="M36" s="21"/>
      <c r="N36" s="21"/>
      <c r="O36" s="45" t="s">
        <v>6</v>
      </c>
      <c r="P36" s="369"/>
      <c r="Q36" s="13"/>
      <c r="R36" s="13"/>
    </row>
    <row r="37" spans="1:18" s="17" customFormat="1" ht="90.75" customHeight="1">
      <c r="A37" s="401"/>
      <c r="B37" s="28">
        <v>4</v>
      </c>
      <c r="C37" s="180" t="s">
        <v>840</v>
      </c>
      <c r="D37" s="199" t="s">
        <v>37</v>
      </c>
      <c r="E37" s="233"/>
      <c r="F37" s="234"/>
      <c r="G37" s="34"/>
      <c r="H37" s="34"/>
      <c r="I37" s="44" t="s">
        <v>551</v>
      </c>
      <c r="J37" s="119" t="s">
        <v>527</v>
      </c>
      <c r="K37" s="157"/>
      <c r="L37" s="21"/>
      <c r="M37" s="21"/>
      <c r="N37" s="21"/>
      <c r="O37" s="45" t="s">
        <v>6</v>
      </c>
      <c r="P37" s="369"/>
      <c r="Q37" s="13"/>
      <c r="R37" s="13"/>
    </row>
    <row r="38" spans="1:18" s="17" customFormat="1" ht="101.25" customHeight="1">
      <c r="A38" s="401"/>
      <c r="B38" s="28">
        <v>5</v>
      </c>
      <c r="C38" s="180" t="s">
        <v>1006</v>
      </c>
      <c r="D38" s="199" t="s">
        <v>37</v>
      </c>
      <c r="E38" s="233"/>
      <c r="F38" s="234"/>
      <c r="G38" s="34"/>
      <c r="H38" s="34"/>
      <c r="I38" s="56" t="s">
        <v>551</v>
      </c>
      <c r="J38" s="56" t="s">
        <v>79</v>
      </c>
      <c r="K38" s="157"/>
      <c r="L38" s="21"/>
      <c r="M38" s="21"/>
      <c r="N38" s="21"/>
      <c r="O38" s="45" t="s">
        <v>6</v>
      </c>
      <c r="P38" s="369"/>
      <c r="Q38" s="13"/>
      <c r="R38" s="13"/>
    </row>
    <row r="39" spans="1:18" s="18" customFormat="1" ht="82.5" customHeight="1">
      <c r="A39" s="401"/>
      <c r="B39" s="170" t="s">
        <v>197</v>
      </c>
      <c r="C39" s="385" t="s">
        <v>712</v>
      </c>
      <c r="D39" s="386"/>
      <c r="E39" s="386"/>
      <c r="F39" s="387"/>
      <c r="G39" s="19" t="str">
        <f>IF(COUNT(D40:D43)=0,"N/A",SUM(D40:D43)/(COUNT(D40:D43)*2))</f>
        <v>N/A</v>
      </c>
      <c r="H39" s="20" t="str">
        <f>IF(G39="N/A","N/A", IF(G39&gt;=80%,"MET",IF(G39&gt;=50%,"PARTIAL MET","Not Met")))</f>
        <v>N/A</v>
      </c>
      <c r="I39" s="374"/>
      <c r="J39" s="409"/>
      <c r="K39" s="409"/>
      <c r="L39" s="409"/>
      <c r="M39" s="409"/>
      <c r="N39" s="409"/>
      <c r="O39" s="409"/>
      <c r="P39" s="369"/>
    </row>
    <row r="40" spans="1:18" s="17" customFormat="1" ht="78.75" customHeight="1">
      <c r="A40" s="401"/>
      <c r="B40" s="36">
        <v>1</v>
      </c>
      <c r="C40" s="185" t="s">
        <v>841</v>
      </c>
      <c r="D40" s="200" t="s">
        <v>37</v>
      </c>
      <c r="E40" s="233"/>
      <c r="F40" s="234"/>
      <c r="G40" s="33"/>
      <c r="H40" s="33"/>
      <c r="I40" s="57" t="s">
        <v>552</v>
      </c>
      <c r="J40" s="119" t="s">
        <v>553</v>
      </c>
      <c r="K40" s="157"/>
      <c r="L40" s="21"/>
      <c r="M40" s="21"/>
      <c r="N40" s="21"/>
      <c r="O40" s="45" t="s">
        <v>6</v>
      </c>
      <c r="P40" s="369"/>
      <c r="Q40" s="13"/>
      <c r="R40" s="13"/>
    </row>
    <row r="41" spans="1:18" ht="75.75" customHeight="1">
      <c r="A41" s="401"/>
      <c r="B41" s="36">
        <v>2</v>
      </c>
      <c r="C41" s="185" t="s">
        <v>1007</v>
      </c>
      <c r="D41" s="200" t="s">
        <v>37</v>
      </c>
      <c r="E41" s="233"/>
      <c r="F41" s="234"/>
      <c r="G41" s="34"/>
      <c r="H41" s="34"/>
      <c r="I41" s="57" t="s">
        <v>214</v>
      </c>
      <c r="J41" s="57" t="s">
        <v>527</v>
      </c>
      <c r="K41" s="57" t="s">
        <v>88</v>
      </c>
      <c r="L41" s="21"/>
      <c r="M41" s="21"/>
      <c r="N41" s="21"/>
      <c r="O41" s="45" t="s">
        <v>6</v>
      </c>
      <c r="P41" s="369"/>
    </row>
    <row r="42" spans="1:18" ht="75.75" customHeight="1">
      <c r="A42" s="401"/>
      <c r="B42" s="36">
        <v>3</v>
      </c>
      <c r="C42" s="185" t="s">
        <v>1008</v>
      </c>
      <c r="D42" s="200" t="s">
        <v>37</v>
      </c>
      <c r="E42" s="233"/>
      <c r="F42" s="234"/>
      <c r="G42" s="34"/>
      <c r="H42" s="34"/>
      <c r="I42" s="57" t="s">
        <v>554</v>
      </c>
      <c r="J42" s="119" t="s">
        <v>527</v>
      </c>
      <c r="K42" s="157"/>
      <c r="L42" s="21"/>
      <c r="M42" s="21"/>
      <c r="N42" s="21"/>
      <c r="O42" s="45" t="s">
        <v>6</v>
      </c>
      <c r="P42" s="369"/>
    </row>
    <row r="43" spans="1:18" ht="75.75" customHeight="1">
      <c r="A43" s="401"/>
      <c r="B43" s="36">
        <v>4</v>
      </c>
      <c r="C43" s="185" t="s">
        <v>842</v>
      </c>
      <c r="D43" s="200" t="s">
        <v>37</v>
      </c>
      <c r="E43" s="233"/>
      <c r="F43" s="234"/>
      <c r="G43" s="34"/>
      <c r="H43" s="34"/>
      <c r="I43" s="157"/>
      <c r="J43" s="57" t="s">
        <v>79</v>
      </c>
      <c r="K43" s="157"/>
      <c r="L43" s="21"/>
      <c r="M43" s="21"/>
      <c r="N43" s="21"/>
      <c r="O43" s="45" t="s">
        <v>6</v>
      </c>
      <c r="P43" s="369"/>
    </row>
    <row r="44" spans="1:18" s="18" customFormat="1" ht="82.5" customHeight="1">
      <c r="A44" s="401"/>
      <c r="B44" s="170" t="s">
        <v>198</v>
      </c>
      <c r="C44" s="385" t="s">
        <v>713</v>
      </c>
      <c r="D44" s="386"/>
      <c r="E44" s="386"/>
      <c r="F44" s="387"/>
      <c r="G44" s="19" t="str">
        <f>IF(COUNT(D45:D48)=0,"N/A",SUM(D45:D48)/(COUNT(D45:D48)*2))</f>
        <v>N/A</v>
      </c>
      <c r="H44" s="20" t="str">
        <f>IF(G44="N/A","N/A", IF(G44&gt;=80%,"MET",IF(G44&gt;=50%,"PARTIAL MET","Not Met")))</f>
        <v>N/A</v>
      </c>
      <c r="I44" s="374"/>
      <c r="J44" s="409"/>
      <c r="K44" s="409"/>
      <c r="L44" s="409"/>
      <c r="M44" s="409"/>
      <c r="N44" s="409"/>
      <c r="O44" s="409"/>
      <c r="P44" s="369"/>
    </row>
    <row r="45" spans="1:18" ht="81.75" customHeight="1">
      <c r="A45" s="401"/>
      <c r="B45" s="36">
        <v>1</v>
      </c>
      <c r="C45" s="185" t="s">
        <v>1009</v>
      </c>
      <c r="D45" s="199" t="s">
        <v>37</v>
      </c>
      <c r="E45" s="233"/>
      <c r="F45" s="234"/>
      <c r="G45" s="34"/>
      <c r="H45" s="34"/>
      <c r="I45" s="57" t="s">
        <v>8</v>
      </c>
      <c r="J45" s="157"/>
      <c r="K45" s="157"/>
      <c r="L45" s="21"/>
      <c r="M45" s="21"/>
      <c r="N45" s="21"/>
      <c r="O45" s="45" t="s">
        <v>6</v>
      </c>
      <c r="P45" s="369"/>
    </row>
    <row r="46" spans="1:18" ht="102" customHeight="1">
      <c r="A46" s="401"/>
      <c r="B46" s="36">
        <v>2</v>
      </c>
      <c r="C46" s="185" t="s">
        <v>1010</v>
      </c>
      <c r="D46" s="199" t="s">
        <v>37</v>
      </c>
      <c r="E46" s="233"/>
      <c r="F46" s="234"/>
      <c r="G46" s="34"/>
      <c r="H46" s="34"/>
      <c r="I46" s="57" t="s">
        <v>556</v>
      </c>
      <c r="J46" s="157"/>
      <c r="K46" s="157"/>
      <c r="L46" s="21"/>
      <c r="M46" s="21"/>
      <c r="N46" s="21"/>
      <c r="O46" s="45" t="s">
        <v>6</v>
      </c>
      <c r="P46" s="369"/>
    </row>
    <row r="47" spans="1:18" ht="84.75" customHeight="1">
      <c r="A47" s="401"/>
      <c r="B47" s="36">
        <v>3</v>
      </c>
      <c r="C47" s="185" t="s">
        <v>1011</v>
      </c>
      <c r="D47" s="199" t="s">
        <v>37</v>
      </c>
      <c r="E47" s="233"/>
      <c r="F47" s="234"/>
      <c r="G47" s="34"/>
      <c r="H47" s="34"/>
      <c r="I47" s="57" t="s">
        <v>555</v>
      </c>
      <c r="J47" s="57" t="s">
        <v>557</v>
      </c>
      <c r="K47" s="157"/>
      <c r="L47" s="21"/>
      <c r="M47" s="21"/>
      <c r="N47" s="21"/>
      <c r="O47" s="45" t="s">
        <v>6</v>
      </c>
      <c r="P47" s="369"/>
    </row>
    <row r="48" spans="1:18" ht="86.25" customHeight="1">
      <c r="A48" s="401"/>
      <c r="B48" s="39">
        <v>4</v>
      </c>
      <c r="C48" s="185" t="s">
        <v>1012</v>
      </c>
      <c r="D48" s="199" t="s">
        <v>37</v>
      </c>
      <c r="E48" s="233"/>
      <c r="F48" s="234"/>
      <c r="G48" s="34"/>
      <c r="H48" s="34"/>
      <c r="I48" s="57" t="s">
        <v>215</v>
      </c>
      <c r="J48" s="157"/>
      <c r="K48" s="157"/>
      <c r="L48" s="21"/>
      <c r="M48" s="21"/>
      <c r="N48" s="21"/>
      <c r="O48" s="45" t="s">
        <v>6</v>
      </c>
      <c r="P48" s="369"/>
    </row>
    <row r="49" spans="1:16" s="18" customFormat="1" ht="82.5" customHeight="1">
      <c r="A49" s="401"/>
      <c r="B49" s="170" t="s">
        <v>199</v>
      </c>
      <c r="C49" s="385" t="s">
        <v>714</v>
      </c>
      <c r="D49" s="386"/>
      <c r="E49" s="386"/>
      <c r="F49" s="387"/>
      <c r="G49" s="19" t="str">
        <f>IF(COUNT(D50:D55)=0,"N/A",SUM(D50:D55)/(COUNT(D50:D55)*2))</f>
        <v>N/A</v>
      </c>
      <c r="H49" s="20" t="str">
        <f>IF(G49="N/A","N/A", IF(G49&gt;=80%,"MET",IF(G49&gt;=50%,"PARTIAL MET","Not Met")))</f>
        <v>N/A</v>
      </c>
      <c r="I49" s="374"/>
      <c r="J49" s="409"/>
      <c r="K49" s="409"/>
      <c r="L49" s="409"/>
      <c r="M49" s="409"/>
      <c r="N49" s="409"/>
      <c r="O49" s="409"/>
      <c r="P49" s="369"/>
    </row>
    <row r="50" spans="1:16" ht="73.5" customHeight="1">
      <c r="A50" s="401"/>
      <c r="B50" s="36">
        <v>1</v>
      </c>
      <c r="C50" s="185" t="s">
        <v>1013</v>
      </c>
      <c r="D50" s="199" t="s">
        <v>37</v>
      </c>
      <c r="E50" s="233"/>
      <c r="F50" s="234"/>
      <c r="G50" s="69"/>
      <c r="H50" s="69"/>
      <c r="I50" s="57" t="s">
        <v>216</v>
      </c>
      <c r="J50" s="157"/>
      <c r="K50" s="157"/>
      <c r="L50" s="21"/>
      <c r="M50" s="21"/>
      <c r="N50" s="21"/>
      <c r="O50" s="45" t="s">
        <v>6</v>
      </c>
      <c r="P50" s="369"/>
    </row>
    <row r="51" spans="1:16" ht="73.5" customHeight="1">
      <c r="A51" s="401"/>
      <c r="B51" s="36">
        <v>2</v>
      </c>
      <c r="C51" s="185" t="s">
        <v>1014</v>
      </c>
      <c r="D51" s="199" t="s">
        <v>37</v>
      </c>
      <c r="E51" s="233"/>
      <c r="F51" s="234"/>
      <c r="G51" s="69"/>
      <c r="H51" s="69"/>
      <c r="I51" s="57" t="s">
        <v>217</v>
      </c>
      <c r="J51" s="119" t="s">
        <v>527</v>
      </c>
      <c r="K51" s="157"/>
      <c r="L51" s="21"/>
      <c r="M51" s="21"/>
      <c r="N51" s="21"/>
      <c r="O51" s="45" t="s">
        <v>6</v>
      </c>
      <c r="P51" s="369"/>
    </row>
    <row r="52" spans="1:16" ht="73.5" customHeight="1">
      <c r="A52" s="401"/>
      <c r="B52" s="36">
        <v>3</v>
      </c>
      <c r="C52" s="185" t="s">
        <v>1015</v>
      </c>
      <c r="D52" s="199" t="s">
        <v>37</v>
      </c>
      <c r="E52" s="233"/>
      <c r="F52" s="234"/>
      <c r="G52" s="129"/>
      <c r="H52" s="69"/>
      <c r="I52" s="57" t="s">
        <v>218</v>
      </c>
      <c r="J52" s="119" t="s">
        <v>558</v>
      </c>
      <c r="K52" s="157"/>
      <c r="L52" s="21"/>
      <c r="M52" s="21"/>
      <c r="N52" s="21"/>
      <c r="O52" s="45" t="s">
        <v>6</v>
      </c>
      <c r="P52" s="369"/>
    </row>
    <row r="53" spans="1:16" ht="73.5" customHeight="1">
      <c r="A53" s="401"/>
      <c r="B53" s="36">
        <v>4</v>
      </c>
      <c r="C53" s="185" t="s">
        <v>843</v>
      </c>
      <c r="D53" s="199" t="s">
        <v>37</v>
      </c>
      <c r="E53" s="233"/>
      <c r="F53" s="234"/>
      <c r="G53" s="129"/>
      <c r="H53" s="69"/>
      <c r="I53" s="57" t="s">
        <v>219</v>
      </c>
      <c r="J53" s="157"/>
      <c r="K53" s="157"/>
      <c r="L53" s="21"/>
      <c r="M53" s="21"/>
      <c r="N53" s="21"/>
      <c r="O53" s="45" t="s">
        <v>6</v>
      </c>
      <c r="P53" s="369"/>
    </row>
    <row r="54" spans="1:16" ht="84" customHeight="1">
      <c r="A54" s="401"/>
      <c r="B54" s="36">
        <v>5</v>
      </c>
      <c r="C54" s="185" t="s">
        <v>1016</v>
      </c>
      <c r="D54" s="199" t="s">
        <v>37</v>
      </c>
      <c r="E54" s="233"/>
      <c r="F54" s="234"/>
      <c r="G54" s="69"/>
      <c r="H54" s="69"/>
      <c r="I54" s="57" t="s">
        <v>215</v>
      </c>
      <c r="J54" s="157"/>
      <c r="K54" s="157"/>
      <c r="L54" s="21"/>
      <c r="M54" s="21"/>
      <c r="N54" s="21"/>
      <c r="O54" s="45" t="s">
        <v>6</v>
      </c>
      <c r="P54" s="369"/>
    </row>
    <row r="55" spans="1:16" ht="78.75" customHeight="1">
      <c r="A55" s="401"/>
      <c r="B55" s="36">
        <v>6</v>
      </c>
      <c r="C55" s="185" t="s">
        <v>1017</v>
      </c>
      <c r="D55" s="199" t="s">
        <v>37</v>
      </c>
      <c r="E55" s="233"/>
      <c r="F55" s="234"/>
      <c r="G55" s="69"/>
      <c r="H55" s="70"/>
      <c r="I55" s="57" t="s">
        <v>16</v>
      </c>
      <c r="J55" s="157"/>
      <c r="K55" s="57" t="s">
        <v>88</v>
      </c>
      <c r="L55" s="21"/>
      <c r="M55" s="21"/>
      <c r="N55" s="21"/>
      <c r="O55" s="45" t="s">
        <v>6</v>
      </c>
      <c r="P55" s="369"/>
    </row>
    <row r="56" spans="1:16" s="18" customFormat="1" ht="85.5" customHeight="1">
      <c r="A56" s="401"/>
      <c r="B56" s="170" t="s">
        <v>200</v>
      </c>
      <c r="C56" s="385" t="s">
        <v>715</v>
      </c>
      <c r="D56" s="386"/>
      <c r="E56" s="386"/>
      <c r="F56" s="387"/>
      <c r="G56" s="19" t="str">
        <f>IF(COUNT(D57:D59)=0,"N/A",SUM(D57:D59)/(COUNT(D57:D59)*2))</f>
        <v>N/A</v>
      </c>
      <c r="H56" s="20" t="str">
        <f>IF(G56="N/A","N/A", IF(G56&gt;=80%,"MET",IF(G56&gt;=50%,"PARTIAL MET","Not Met")))</f>
        <v>N/A</v>
      </c>
      <c r="I56" s="374"/>
      <c r="J56" s="409"/>
      <c r="K56" s="409"/>
      <c r="L56" s="409"/>
      <c r="M56" s="409"/>
      <c r="N56" s="409"/>
      <c r="O56" s="409"/>
      <c r="P56" s="369"/>
    </row>
    <row r="57" spans="1:16" ht="78.75" customHeight="1">
      <c r="A57" s="401"/>
      <c r="B57" s="36">
        <v>1</v>
      </c>
      <c r="C57" s="185" t="s">
        <v>844</v>
      </c>
      <c r="D57" s="199" t="s">
        <v>37</v>
      </c>
      <c r="E57" s="233"/>
      <c r="F57" s="234"/>
      <c r="G57" s="279"/>
      <c r="H57" s="279"/>
      <c r="I57" s="57" t="s">
        <v>8</v>
      </c>
      <c r="J57" s="157"/>
      <c r="K57" s="157"/>
      <c r="L57" s="21"/>
      <c r="M57" s="21"/>
      <c r="N57" s="21"/>
      <c r="O57" s="45" t="s">
        <v>6</v>
      </c>
      <c r="P57" s="369"/>
    </row>
    <row r="58" spans="1:16" ht="68.25" customHeight="1">
      <c r="A58" s="401"/>
      <c r="B58" s="36">
        <v>2</v>
      </c>
      <c r="C58" s="185" t="s">
        <v>845</v>
      </c>
      <c r="D58" s="199" t="s">
        <v>37</v>
      </c>
      <c r="E58" s="233"/>
      <c r="F58" s="234"/>
      <c r="G58" s="280"/>
      <c r="H58" s="280"/>
      <c r="I58" s="120" t="s">
        <v>220</v>
      </c>
      <c r="J58" s="157"/>
      <c r="K58" s="119" t="s">
        <v>513</v>
      </c>
      <c r="L58" s="21"/>
      <c r="M58" s="21"/>
      <c r="N58" s="21"/>
      <c r="O58" s="45" t="s">
        <v>6</v>
      </c>
      <c r="P58" s="369"/>
    </row>
    <row r="59" spans="1:16" ht="79.5" customHeight="1">
      <c r="A59" s="401"/>
      <c r="B59" s="36">
        <v>3</v>
      </c>
      <c r="C59" s="185" t="s">
        <v>846</v>
      </c>
      <c r="D59" s="199" t="s">
        <v>37</v>
      </c>
      <c r="E59" s="233"/>
      <c r="F59" s="234"/>
      <c r="G59" s="281"/>
      <c r="H59" s="281"/>
      <c r="I59" s="157"/>
      <c r="J59" s="57" t="s">
        <v>79</v>
      </c>
      <c r="K59" s="157"/>
      <c r="L59" s="21"/>
      <c r="M59" s="21"/>
      <c r="N59" s="21"/>
      <c r="O59" s="45" t="s">
        <v>6</v>
      </c>
      <c r="P59" s="369"/>
    </row>
    <row r="60" spans="1:16" s="18" customFormat="1" ht="78.75" customHeight="1">
      <c r="A60" s="401"/>
      <c r="B60" s="170" t="s">
        <v>201</v>
      </c>
      <c r="C60" s="385" t="s">
        <v>716</v>
      </c>
      <c r="D60" s="386"/>
      <c r="E60" s="386"/>
      <c r="F60" s="387"/>
      <c r="G60" s="19" t="str">
        <f>IF(COUNT(D61:D66)=0,"N/A",SUM(D61:D66)/(COUNT(D61:D66)*2))</f>
        <v>N/A</v>
      </c>
      <c r="H60" s="20" t="str">
        <f>IF(G60="N/A","N/A", IF(G60&gt;=80%,"MET",IF(G60&gt;=50%,"PARTIAL MET","Not Met")))</f>
        <v>N/A</v>
      </c>
      <c r="I60" s="374"/>
      <c r="J60" s="409"/>
      <c r="K60" s="409"/>
      <c r="L60" s="409"/>
      <c r="M60" s="409"/>
      <c r="N60" s="409"/>
      <c r="O60" s="409"/>
      <c r="P60" s="369"/>
    </row>
    <row r="61" spans="1:16" ht="81" customHeight="1">
      <c r="A61" s="401"/>
      <c r="B61" s="36">
        <v>1</v>
      </c>
      <c r="C61" s="185" t="s">
        <v>1018</v>
      </c>
      <c r="D61" s="199" t="s">
        <v>37</v>
      </c>
      <c r="E61" s="233"/>
      <c r="F61" s="234"/>
      <c r="G61" s="279"/>
      <c r="H61" s="279"/>
      <c r="I61" s="57" t="s">
        <v>221</v>
      </c>
      <c r="J61" s="157"/>
      <c r="K61" s="157"/>
      <c r="L61" s="21"/>
      <c r="M61" s="21"/>
      <c r="N61" s="21"/>
      <c r="O61" s="45" t="s">
        <v>6</v>
      </c>
      <c r="P61" s="369"/>
    </row>
    <row r="62" spans="1:16" ht="72" customHeight="1">
      <c r="A62" s="401"/>
      <c r="B62" s="36">
        <v>2</v>
      </c>
      <c r="C62" s="185" t="s">
        <v>1019</v>
      </c>
      <c r="D62" s="199" t="s">
        <v>37</v>
      </c>
      <c r="E62" s="233"/>
      <c r="F62" s="234"/>
      <c r="G62" s="280"/>
      <c r="H62" s="280"/>
      <c r="I62" s="57" t="s">
        <v>222</v>
      </c>
      <c r="J62" s="57" t="s">
        <v>527</v>
      </c>
      <c r="K62" s="157"/>
      <c r="L62" s="21"/>
      <c r="M62" s="21"/>
      <c r="N62" s="21"/>
      <c r="O62" s="45" t="s">
        <v>6</v>
      </c>
      <c r="P62" s="369"/>
    </row>
    <row r="63" spans="1:16" ht="72" customHeight="1">
      <c r="A63" s="401"/>
      <c r="B63" s="36">
        <v>3</v>
      </c>
      <c r="C63" s="185" t="s">
        <v>1020</v>
      </c>
      <c r="D63" s="199" t="s">
        <v>37</v>
      </c>
      <c r="E63" s="233"/>
      <c r="F63" s="234"/>
      <c r="G63" s="280"/>
      <c r="H63" s="280"/>
      <c r="I63" s="57" t="s">
        <v>540</v>
      </c>
      <c r="J63" s="119" t="s">
        <v>74</v>
      </c>
      <c r="K63" s="157"/>
      <c r="L63" s="21"/>
      <c r="M63" s="21"/>
      <c r="N63" s="21"/>
      <c r="O63" s="45" t="s">
        <v>6</v>
      </c>
      <c r="P63" s="369"/>
    </row>
    <row r="64" spans="1:16" ht="72" customHeight="1">
      <c r="A64" s="401"/>
      <c r="B64" s="36">
        <v>4</v>
      </c>
      <c r="C64" s="185" t="s">
        <v>1021</v>
      </c>
      <c r="D64" s="199" t="s">
        <v>37</v>
      </c>
      <c r="E64" s="233"/>
      <c r="F64" s="234"/>
      <c r="G64" s="280"/>
      <c r="H64" s="280"/>
      <c r="I64" s="57" t="s">
        <v>559</v>
      </c>
      <c r="J64" s="119" t="s">
        <v>74</v>
      </c>
      <c r="K64" s="157"/>
      <c r="L64" s="21"/>
      <c r="M64" s="21"/>
      <c r="N64" s="21"/>
      <c r="O64" s="45" t="s">
        <v>6</v>
      </c>
      <c r="P64" s="369"/>
    </row>
    <row r="65" spans="1:113" ht="71.25" customHeight="1">
      <c r="A65" s="401"/>
      <c r="B65" s="36">
        <v>5</v>
      </c>
      <c r="C65" s="185" t="s">
        <v>1022</v>
      </c>
      <c r="D65" s="199" t="s">
        <v>37</v>
      </c>
      <c r="E65" s="417"/>
      <c r="F65" s="418"/>
      <c r="G65" s="280"/>
      <c r="H65" s="280"/>
      <c r="I65" s="119" t="s">
        <v>560</v>
      </c>
      <c r="J65" s="157"/>
      <c r="K65" s="57" t="s">
        <v>139</v>
      </c>
      <c r="L65" s="21"/>
      <c r="M65" s="21"/>
      <c r="N65" s="21"/>
      <c r="O65" s="45" t="s">
        <v>6</v>
      </c>
      <c r="P65" s="369"/>
    </row>
    <row r="66" spans="1:113" ht="79.5" customHeight="1">
      <c r="A66" s="401"/>
      <c r="B66" s="36">
        <v>6</v>
      </c>
      <c r="C66" s="185" t="s">
        <v>847</v>
      </c>
      <c r="D66" s="199" t="s">
        <v>37</v>
      </c>
      <c r="E66" s="417"/>
      <c r="F66" s="418"/>
      <c r="G66" s="281"/>
      <c r="H66" s="281"/>
      <c r="I66" s="119" t="s">
        <v>16</v>
      </c>
      <c r="J66" s="157"/>
      <c r="K66" s="57" t="s">
        <v>88</v>
      </c>
      <c r="L66" s="21"/>
      <c r="M66" s="21"/>
      <c r="N66" s="21"/>
      <c r="O66" s="45" t="s">
        <v>6</v>
      </c>
      <c r="P66" s="369"/>
    </row>
    <row r="67" spans="1:113" ht="90" customHeight="1">
      <c r="A67" s="401"/>
      <c r="B67" s="170" t="s">
        <v>202</v>
      </c>
      <c r="C67" s="385" t="s">
        <v>717</v>
      </c>
      <c r="D67" s="386"/>
      <c r="E67" s="386"/>
      <c r="F67" s="387"/>
      <c r="G67" s="19" t="str">
        <f>IF(COUNT(D68:D72)=0,"N/A",SUM(D68:D72)/(COUNT(D68:D72)*2))</f>
        <v>N/A</v>
      </c>
      <c r="H67" s="20" t="str">
        <f>IF(G67="N/A","N/A", IF(G67&gt;=80%,"MET",IF(G67&gt;=50%,"PARTIAL MET","Not Met")))</f>
        <v>N/A</v>
      </c>
      <c r="I67" s="374"/>
      <c r="J67" s="409"/>
      <c r="K67" s="409"/>
      <c r="L67" s="409"/>
      <c r="M67" s="409"/>
      <c r="N67" s="409"/>
      <c r="O67" s="409"/>
      <c r="P67" s="369"/>
    </row>
    <row r="68" spans="1:113" ht="90" customHeight="1">
      <c r="A68" s="401"/>
      <c r="B68" s="36">
        <v>1</v>
      </c>
      <c r="C68" s="185" t="s">
        <v>1023</v>
      </c>
      <c r="D68" s="199" t="s">
        <v>37</v>
      </c>
      <c r="E68" s="233"/>
      <c r="F68" s="234"/>
      <c r="G68" s="279"/>
      <c r="H68" s="279"/>
      <c r="I68" s="57" t="s">
        <v>8</v>
      </c>
      <c r="J68" s="157"/>
      <c r="K68" s="157"/>
      <c r="L68" s="21"/>
      <c r="M68" s="21"/>
      <c r="N68" s="21"/>
      <c r="O68" s="45" t="s">
        <v>6</v>
      </c>
      <c r="P68" s="369"/>
    </row>
    <row r="69" spans="1:113" ht="90" customHeight="1">
      <c r="A69" s="401"/>
      <c r="B69" s="36">
        <v>2</v>
      </c>
      <c r="C69" s="185" t="s">
        <v>1024</v>
      </c>
      <c r="D69" s="199" t="s">
        <v>37</v>
      </c>
      <c r="E69" s="233"/>
      <c r="F69" s="234"/>
      <c r="G69" s="280"/>
      <c r="H69" s="280"/>
      <c r="I69" s="157"/>
      <c r="J69" s="57" t="s">
        <v>210</v>
      </c>
      <c r="K69" s="157"/>
      <c r="L69" s="21"/>
      <c r="M69" s="21"/>
      <c r="N69" s="21"/>
      <c r="O69" s="45" t="s">
        <v>6</v>
      </c>
      <c r="P69" s="369"/>
    </row>
    <row r="70" spans="1:113" ht="77.25" customHeight="1">
      <c r="A70" s="401"/>
      <c r="B70" s="36">
        <v>3</v>
      </c>
      <c r="C70" s="185" t="s">
        <v>1025</v>
      </c>
      <c r="D70" s="199" t="s">
        <v>37</v>
      </c>
      <c r="E70" s="233"/>
      <c r="F70" s="234"/>
      <c r="G70" s="280"/>
      <c r="H70" s="280"/>
      <c r="I70" s="157"/>
      <c r="J70" s="157"/>
      <c r="K70" s="57" t="s">
        <v>223</v>
      </c>
      <c r="L70" s="21"/>
      <c r="M70" s="21"/>
      <c r="N70" s="21"/>
      <c r="O70" s="45" t="s">
        <v>6</v>
      </c>
      <c r="P70" s="369"/>
    </row>
    <row r="71" spans="1:113" ht="69.75" customHeight="1">
      <c r="A71" s="401"/>
      <c r="B71" s="36">
        <v>4</v>
      </c>
      <c r="C71" s="185" t="s">
        <v>1026</v>
      </c>
      <c r="D71" s="199" t="s">
        <v>37</v>
      </c>
      <c r="E71" s="233"/>
      <c r="F71" s="234"/>
      <c r="G71" s="280"/>
      <c r="H71" s="280"/>
      <c r="I71" s="57" t="s">
        <v>16</v>
      </c>
      <c r="J71" s="157"/>
      <c r="K71" s="157"/>
      <c r="L71" s="21"/>
      <c r="M71" s="21"/>
      <c r="N71" s="21"/>
      <c r="O71" s="45" t="s">
        <v>6</v>
      </c>
      <c r="P71" s="369"/>
    </row>
    <row r="72" spans="1:113" ht="85.5" customHeight="1">
      <c r="A72" s="401"/>
      <c r="B72" s="36">
        <v>5</v>
      </c>
      <c r="C72" s="185" t="s">
        <v>1027</v>
      </c>
      <c r="D72" s="199" t="s">
        <v>37</v>
      </c>
      <c r="E72" s="233"/>
      <c r="F72" s="234"/>
      <c r="G72" s="281"/>
      <c r="H72" s="281"/>
      <c r="I72" s="57" t="s">
        <v>561</v>
      </c>
      <c r="J72" s="157"/>
      <c r="K72" s="57" t="s">
        <v>562</v>
      </c>
      <c r="L72" s="21"/>
      <c r="M72" s="21"/>
      <c r="N72" s="21"/>
      <c r="O72" s="45" t="s">
        <v>6</v>
      </c>
      <c r="P72" s="369"/>
    </row>
    <row r="73" spans="1:113" ht="84" customHeight="1">
      <c r="A73" s="401"/>
      <c r="B73" s="170" t="s">
        <v>203</v>
      </c>
      <c r="C73" s="385" t="s">
        <v>718</v>
      </c>
      <c r="D73" s="386"/>
      <c r="E73" s="386"/>
      <c r="F73" s="387"/>
      <c r="G73" s="19" t="str">
        <f>IF(COUNT(D74:D77)=0,"N/A",SUM(D74:D77)/(COUNT(D74:D77)*2))</f>
        <v>N/A</v>
      </c>
      <c r="H73" s="20" t="str">
        <f>IF(G73="N/A","N/A", IF(G73&gt;=80%,"MET",IF(G73&gt;=50%,"PARTIAL MET","Not Met")))</f>
        <v>N/A</v>
      </c>
      <c r="I73" s="374"/>
      <c r="J73" s="409"/>
      <c r="K73" s="409"/>
      <c r="L73" s="409"/>
      <c r="M73" s="409"/>
      <c r="N73" s="409"/>
      <c r="O73" s="409"/>
      <c r="P73" s="369"/>
    </row>
    <row r="74" spans="1:113" ht="76.5" customHeight="1">
      <c r="A74" s="401"/>
      <c r="B74" s="36">
        <v>1</v>
      </c>
      <c r="C74" s="185" t="s">
        <v>848</v>
      </c>
      <c r="D74" s="199" t="s">
        <v>37</v>
      </c>
      <c r="E74" s="233"/>
      <c r="F74" s="234"/>
      <c r="G74" s="279"/>
      <c r="H74" s="279"/>
      <c r="I74" s="57" t="s">
        <v>16</v>
      </c>
      <c r="J74" s="157"/>
      <c r="K74" s="157"/>
      <c r="L74" s="21"/>
      <c r="M74" s="21"/>
      <c r="N74" s="21"/>
      <c r="O74" s="45" t="s">
        <v>6</v>
      </c>
      <c r="P74" s="369"/>
    </row>
    <row r="75" spans="1:113" ht="68.25" customHeight="1">
      <c r="A75" s="401"/>
      <c r="B75" s="36">
        <v>2</v>
      </c>
      <c r="C75" s="185" t="s">
        <v>1028</v>
      </c>
      <c r="D75" s="199" t="s">
        <v>37</v>
      </c>
      <c r="E75" s="233"/>
      <c r="F75" s="234"/>
      <c r="G75" s="280"/>
      <c r="H75" s="280"/>
      <c r="I75" s="57" t="s">
        <v>224</v>
      </c>
      <c r="J75" s="37" t="s">
        <v>527</v>
      </c>
      <c r="K75" s="157"/>
      <c r="L75" s="21"/>
      <c r="M75" s="21"/>
      <c r="N75" s="21"/>
      <c r="O75" s="45" t="s">
        <v>6</v>
      </c>
      <c r="P75" s="369"/>
    </row>
    <row r="76" spans="1:113" ht="71.25" customHeight="1">
      <c r="A76" s="401"/>
      <c r="B76" s="77">
        <v>3</v>
      </c>
      <c r="C76" s="192" t="s">
        <v>1029</v>
      </c>
      <c r="D76" s="199" t="s">
        <v>37</v>
      </c>
      <c r="E76" s="233"/>
      <c r="F76" s="234"/>
      <c r="G76" s="281"/>
      <c r="H76" s="281"/>
      <c r="I76" s="57" t="s">
        <v>225</v>
      </c>
      <c r="J76" s="157"/>
      <c r="K76" s="157"/>
      <c r="L76" s="78"/>
      <c r="M76" s="78"/>
      <c r="N76" s="78"/>
      <c r="O76" s="45" t="s">
        <v>6</v>
      </c>
      <c r="P76" s="369"/>
    </row>
    <row r="77" spans="1:113" s="79" customFormat="1" ht="63.75" customHeight="1">
      <c r="A77" s="419"/>
      <c r="B77" s="36">
        <v>4</v>
      </c>
      <c r="C77" s="185" t="s">
        <v>1030</v>
      </c>
      <c r="D77" s="199" t="s">
        <v>37</v>
      </c>
      <c r="E77" s="233"/>
      <c r="F77" s="234"/>
      <c r="G77" s="399" t="s">
        <v>38</v>
      </c>
      <c r="H77" s="399"/>
      <c r="I77" s="57" t="s">
        <v>81</v>
      </c>
      <c r="J77" s="157"/>
      <c r="K77" s="157"/>
      <c r="L77" s="80"/>
      <c r="O77" s="45" t="s">
        <v>6</v>
      </c>
      <c r="P77" s="370"/>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row>
    <row r="78" spans="1:113" ht="58.5" customHeight="1">
      <c r="E78" s="23"/>
      <c r="G78" s="292" t="e">
        <f>AVERAGE(G13:G76)</f>
        <v>#DIV/0!</v>
      </c>
      <c r="H78" s="292"/>
      <c r="P78" s="13"/>
    </row>
    <row r="79" spans="1:113" ht="15.75" customHeight="1">
      <c r="E79" s="23"/>
      <c r="G79" s="23"/>
      <c r="H79" s="23"/>
      <c r="P79" s="13"/>
    </row>
    <row r="80" spans="1:113" ht="15.75" customHeight="1">
      <c r="E80" s="23"/>
      <c r="G80" s="23"/>
      <c r="H80" s="23"/>
      <c r="P80" s="13"/>
    </row>
    <row r="81" spans="5:16" ht="15.75" customHeight="1">
      <c r="E81" s="23"/>
      <c r="G81" s="23"/>
      <c r="H81" s="23"/>
      <c r="P81" s="13"/>
    </row>
    <row r="82" spans="5:16" ht="15.75" customHeight="1">
      <c r="E82" s="23"/>
      <c r="G82" s="23"/>
      <c r="H82" s="23"/>
      <c r="P82" s="13"/>
    </row>
    <row r="83" spans="5:16" ht="15.75" customHeight="1">
      <c r="E83" s="23"/>
      <c r="G83" s="23"/>
      <c r="H83" s="23"/>
      <c r="P83" s="13"/>
    </row>
    <row r="84" spans="5:16" ht="15.75" customHeight="1">
      <c r="E84" s="23"/>
      <c r="G84" s="23"/>
      <c r="H84" s="23"/>
      <c r="P84" s="13"/>
    </row>
    <row r="85" spans="5:16" ht="15.75" customHeight="1">
      <c r="E85" s="23"/>
      <c r="G85" s="23"/>
      <c r="H85" s="23"/>
      <c r="P85" s="13"/>
    </row>
    <row r="86" spans="5:16" ht="15.75" customHeight="1">
      <c r="E86" s="23"/>
      <c r="G86" s="23"/>
      <c r="H86" s="23"/>
      <c r="P86" s="13"/>
    </row>
    <row r="87" spans="5:16" ht="15.75" customHeight="1">
      <c r="E87" s="23"/>
      <c r="G87" s="23"/>
      <c r="H87" s="23"/>
      <c r="P87" s="13"/>
    </row>
    <row r="88" spans="5:16" ht="15.75" customHeight="1">
      <c r="E88" s="23"/>
      <c r="G88" s="23"/>
      <c r="H88" s="23"/>
      <c r="P88" s="13"/>
    </row>
    <row r="89" spans="5:16" ht="15.75" customHeight="1">
      <c r="E89" s="23"/>
      <c r="G89" s="23"/>
      <c r="H89" s="23"/>
      <c r="P89" s="13"/>
    </row>
    <row r="90" spans="5:16" ht="15.75" customHeight="1">
      <c r="E90" s="23"/>
      <c r="G90" s="23"/>
      <c r="H90" s="23"/>
      <c r="P90" s="13"/>
    </row>
    <row r="91" spans="5:16" ht="15.75" customHeight="1">
      <c r="E91" s="23"/>
      <c r="G91" s="23"/>
      <c r="H91" s="23"/>
      <c r="P91" s="13"/>
    </row>
    <row r="92" spans="5:16" ht="15.75" customHeight="1">
      <c r="E92" s="23"/>
      <c r="G92" s="23"/>
      <c r="H92" s="23"/>
      <c r="P92" s="13"/>
    </row>
    <row r="93" spans="5:16" ht="15.75" customHeight="1">
      <c r="E93" s="23"/>
      <c r="G93" s="23"/>
      <c r="H93" s="23"/>
      <c r="P93" s="13"/>
    </row>
    <row r="94" spans="5:16" ht="15.75" customHeight="1">
      <c r="E94" s="23"/>
      <c r="G94" s="23"/>
      <c r="H94" s="23"/>
      <c r="P94" s="13"/>
    </row>
    <row r="95" spans="5:16" ht="15.75" customHeight="1">
      <c r="E95" s="23"/>
      <c r="G95" s="23"/>
      <c r="H95" s="23"/>
      <c r="P95" s="13"/>
    </row>
    <row r="96" spans="5:16" ht="15.75" customHeight="1">
      <c r="E96" s="23"/>
      <c r="G96" s="23"/>
      <c r="H96" s="23"/>
      <c r="P96" s="13"/>
    </row>
    <row r="97" spans="5:16" ht="15.75" customHeight="1">
      <c r="E97" s="23"/>
      <c r="G97" s="23"/>
      <c r="H97" s="23"/>
      <c r="P97" s="13"/>
    </row>
    <row r="98" spans="5:16" ht="15.75" customHeight="1">
      <c r="E98" s="23"/>
      <c r="G98" s="23"/>
      <c r="H98" s="23"/>
      <c r="P98" s="13"/>
    </row>
    <row r="99" spans="5:16" ht="15.75" customHeight="1">
      <c r="E99" s="23"/>
      <c r="G99" s="23"/>
      <c r="H99" s="23"/>
      <c r="P99" s="13"/>
    </row>
    <row r="100" spans="5:16" ht="15.75" customHeight="1">
      <c r="E100" s="23"/>
      <c r="G100" s="23"/>
      <c r="H100" s="23"/>
      <c r="P100" s="13"/>
    </row>
    <row r="101" spans="5:16" ht="15.75" customHeight="1">
      <c r="E101" s="23"/>
      <c r="G101" s="23"/>
      <c r="H101" s="23"/>
      <c r="P101" s="13"/>
    </row>
    <row r="102" spans="5:16" ht="15.75" customHeight="1">
      <c r="E102" s="23"/>
      <c r="G102" s="23"/>
      <c r="H102" s="23"/>
      <c r="P102" s="13"/>
    </row>
    <row r="103" spans="5:16" ht="15.75" customHeight="1">
      <c r="E103" s="23"/>
      <c r="G103" s="23"/>
      <c r="H103" s="23"/>
      <c r="P103" s="13"/>
    </row>
    <row r="104" spans="5:16" ht="15.75" customHeight="1">
      <c r="E104" s="23"/>
      <c r="G104" s="23"/>
      <c r="H104" s="23"/>
      <c r="P104" s="13"/>
    </row>
    <row r="105" spans="5:16" ht="15.75" customHeight="1">
      <c r="E105" s="23"/>
      <c r="G105" s="23"/>
      <c r="H105" s="23"/>
      <c r="P105" s="13"/>
    </row>
    <row r="106" spans="5:16" ht="15.75" customHeight="1">
      <c r="E106" s="23"/>
      <c r="G106" s="23"/>
      <c r="H106" s="23"/>
      <c r="P106" s="13"/>
    </row>
    <row r="107" spans="5:16" ht="15.75" customHeight="1">
      <c r="E107" s="23"/>
      <c r="G107" s="23"/>
      <c r="H107" s="23"/>
      <c r="P107" s="13"/>
    </row>
    <row r="108" spans="5:16" ht="15.75" customHeight="1">
      <c r="E108" s="23"/>
      <c r="G108" s="23"/>
      <c r="H108" s="23"/>
      <c r="P108" s="13"/>
    </row>
    <row r="109" spans="5:16" ht="15.75" customHeight="1">
      <c r="E109" s="23"/>
      <c r="G109" s="23"/>
      <c r="H109" s="23"/>
      <c r="P109" s="13"/>
    </row>
    <row r="110" spans="5:16" ht="15.75" customHeight="1">
      <c r="E110" s="23"/>
      <c r="G110" s="23"/>
      <c r="H110" s="23"/>
      <c r="P110" s="13"/>
    </row>
    <row r="111" spans="5:16" ht="15.75" customHeight="1">
      <c r="E111" s="23"/>
      <c r="G111" s="23"/>
      <c r="H111" s="23"/>
      <c r="P111" s="13"/>
    </row>
    <row r="112" spans="5:16" ht="15.75" customHeight="1">
      <c r="E112" s="23"/>
      <c r="G112" s="23"/>
      <c r="H112" s="23"/>
      <c r="P112" s="13"/>
    </row>
    <row r="113" spans="5:16" ht="15.75" customHeight="1">
      <c r="E113" s="23"/>
      <c r="G113" s="23"/>
      <c r="H113" s="23"/>
      <c r="P113" s="13"/>
    </row>
    <row r="114" spans="5:16" ht="15.75" customHeight="1">
      <c r="E114" s="23"/>
      <c r="G114" s="23"/>
      <c r="H114" s="23"/>
      <c r="P114" s="13"/>
    </row>
    <row r="115" spans="5:16" ht="15.75" customHeight="1">
      <c r="E115" s="23"/>
      <c r="G115" s="23"/>
      <c r="H115" s="23"/>
      <c r="P115" s="13"/>
    </row>
    <row r="116" spans="5:16" ht="15.75" customHeight="1">
      <c r="E116" s="23"/>
      <c r="G116" s="23"/>
      <c r="H116" s="23"/>
      <c r="P116" s="13"/>
    </row>
    <row r="117" spans="5:16" ht="15.75" customHeight="1">
      <c r="E117" s="23"/>
      <c r="G117" s="23"/>
      <c r="H117" s="23"/>
      <c r="P117" s="13"/>
    </row>
    <row r="118" spans="5:16" ht="15.75" customHeight="1">
      <c r="E118" s="23"/>
      <c r="G118" s="23"/>
      <c r="H118" s="23"/>
      <c r="P118" s="13"/>
    </row>
    <row r="119" spans="5:16" ht="15.75" customHeight="1">
      <c r="E119" s="23"/>
      <c r="G119" s="23"/>
      <c r="H119" s="23"/>
      <c r="P119" s="13"/>
    </row>
    <row r="120" spans="5:16" ht="15.75" customHeight="1">
      <c r="E120" s="23"/>
      <c r="G120" s="23"/>
      <c r="H120" s="23"/>
      <c r="P120" s="13"/>
    </row>
    <row r="121" spans="5:16" ht="15.75" customHeight="1">
      <c r="E121" s="23"/>
      <c r="G121" s="23"/>
      <c r="H121" s="23"/>
      <c r="P121" s="13"/>
    </row>
    <row r="122" spans="5:16" ht="15.75" customHeight="1">
      <c r="E122" s="23"/>
      <c r="G122" s="23"/>
      <c r="H122" s="23"/>
      <c r="P122" s="13"/>
    </row>
    <row r="123" spans="5:16" ht="15.75" customHeight="1">
      <c r="E123" s="23"/>
      <c r="G123" s="23"/>
      <c r="H123" s="23"/>
      <c r="P123" s="13"/>
    </row>
    <row r="124" spans="5:16" ht="15.75" customHeight="1">
      <c r="E124" s="23"/>
      <c r="G124" s="23"/>
      <c r="H124" s="23"/>
      <c r="P124" s="13"/>
    </row>
    <row r="125" spans="5:16" ht="15.75" customHeight="1">
      <c r="E125" s="23"/>
      <c r="G125" s="23"/>
      <c r="H125" s="23"/>
      <c r="P125" s="13"/>
    </row>
    <row r="126" spans="5:16" ht="15.75" customHeight="1">
      <c r="E126" s="23"/>
      <c r="G126" s="23"/>
      <c r="H126" s="23"/>
      <c r="P126" s="13"/>
    </row>
    <row r="127" spans="5:16" ht="15.75" customHeight="1">
      <c r="E127" s="23"/>
      <c r="G127" s="23"/>
      <c r="H127" s="23"/>
      <c r="P127" s="13"/>
    </row>
    <row r="128" spans="5:16" ht="15.75" customHeight="1">
      <c r="E128" s="23"/>
      <c r="G128" s="23"/>
      <c r="H128" s="23"/>
      <c r="P128" s="13"/>
    </row>
    <row r="129" spans="5:16" ht="15.75" customHeight="1">
      <c r="E129" s="23"/>
      <c r="G129" s="23"/>
      <c r="H129" s="23"/>
      <c r="P129" s="13"/>
    </row>
    <row r="130" spans="5:16" ht="15.75" customHeight="1">
      <c r="E130" s="23"/>
      <c r="G130" s="23"/>
      <c r="H130" s="23"/>
      <c r="P130" s="13"/>
    </row>
    <row r="131" spans="5:16" ht="15.75" customHeight="1">
      <c r="E131" s="23"/>
      <c r="G131" s="23"/>
      <c r="H131" s="23"/>
      <c r="P131" s="13"/>
    </row>
    <row r="132" spans="5:16" ht="15.75" customHeight="1">
      <c r="E132" s="23"/>
      <c r="G132" s="23"/>
      <c r="H132" s="23"/>
      <c r="P132" s="13"/>
    </row>
    <row r="133" spans="5:16" ht="15.75" customHeight="1">
      <c r="E133" s="23"/>
      <c r="G133" s="23"/>
      <c r="H133" s="23"/>
      <c r="P133" s="13"/>
    </row>
    <row r="134" spans="5:16" ht="15.75" customHeight="1">
      <c r="E134" s="23"/>
      <c r="G134" s="23"/>
      <c r="H134" s="23"/>
      <c r="P134" s="13"/>
    </row>
    <row r="135" spans="5:16" ht="15.75" customHeight="1">
      <c r="E135" s="23"/>
      <c r="G135" s="23"/>
      <c r="H135" s="23"/>
      <c r="P135" s="13"/>
    </row>
    <row r="136" spans="5:16" ht="15.75" customHeight="1">
      <c r="E136" s="23"/>
      <c r="G136" s="23"/>
      <c r="H136" s="23"/>
      <c r="P136" s="13"/>
    </row>
    <row r="137" spans="5:16" ht="15.75" customHeight="1">
      <c r="E137" s="23"/>
      <c r="G137" s="23"/>
      <c r="H137" s="23"/>
      <c r="P137" s="13"/>
    </row>
    <row r="138" spans="5:16" ht="15.75" customHeight="1">
      <c r="E138" s="23"/>
      <c r="G138" s="23"/>
      <c r="H138" s="23"/>
      <c r="P138" s="13"/>
    </row>
    <row r="139" spans="5:16" ht="15.75" customHeight="1">
      <c r="E139" s="23"/>
      <c r="G139" s="23"/>
      <c r="H139" s="23"/>
      <c r="P139" s="13"/>
    </row>
    <row r="140" spans="5:16" ht="15.75" customHeight="1">
      <c r="E140" s="23"/>
      <c r="G140" s="23"/>
      <c r="H140" s="23"/>
      <c r="P140" s="13"/>
    </row>
    <row r="141" spans="5:16" ht="15.75" customHeight="1">
      <c r="E141" s="23"/>
      <c r="G141" s="23"/>
      <c r="H141" s="23"/>
      <c r="P141" s="13"/>
    </row>
    <row r="142" spans="5:16" ht="15.75" customHeight="1">
      <c r="E142" s="23"/>
      <c r="G142" s="23"/>
      <c r="H142" s="23"/>
      <c r="P142" s="13"/>
    </row>
    <row r="143" spans="5:16" ht="15.75" customHeight="1">
      <c r="E143" s="23"/>
      <c r="G143" s="23"/>
      <c r="H143" s="23"/>
      <c r="P143" s="13"/>
    </row>
    <row r="144" spans="5:16" ht="15.75" customHeight="1">
      <c r="E144" s="23"/>
      <c r="G144" s="23"/>
      <c r="H144" s="23"/>
      <c r="P144" s="13"/>
    </row>
    <row r="145" spans="5:16" ht="15.75" customHeight="1">
      <c r="E145" s="23"/>
      <c r="G145" s="23"/>
      <c r="H145" s="23"/>
      <c r="P145" s="13"/>
    </row>
    <row r="146" spans="5:16" ht="15.75" customHeight="1">
      <c r="E146" s="23"/>
      <c r="G146" s="23"/>
      <c r="H146" s="23"/>
      <c r="P146" s="13"/>
    </row>
    <row r="147" spans="5:16" ht="15.75" customHeight="1">
      <c r="E147" s="23"/>
      <c r="G147" s="23"/>
      <c r="H147" s="23"/>
      <c r="P147" s="13"/>
    </row>
    <row r="148" spans="5:16" ht="15.75" customHeight="1">
      <c r="E148" s="23"/>
      <c r="G148" s="23"/>
      <c r="H148" s="23"/>
      <c r="P148" s="13"/>
    </row>
    <row r="149" spans="5:16" ht="15.75" customHeight="1">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c r="P198" s="13"/>
    </row>
    <row r="199" spans="5:16">
      <c r="E199" s="23"/>
      <c r="G199" s="23"/>
      <c r="H199" s="23"/>
      <c r="P199" s="13"/>
    </row>
    <row r="200" spans="5:16">
      <c r="E200" s="23"/>
      <c r="G200" s="23"/>
      <c r="H200" s="23"/>
      <c r="P200" s="13"/>
    </row>
    <row r="201" spans="5:16">
      <c r="E201" s="23"/>
      <c r="G201" s="23"/>
      <c r="H201" s="23"/>
      <c r="P201" s="13"/>
    </row>
    <row r="202" spans="5:16">
      <c r="E202" s="23"/>
      <c r="G202" s="23"/>
      <c r="H202" s="23"/>
      <c r="P202" s="13"/>
    </row>
    <row r="203" spans="5:16">
      <c r="E203" s="23"/>
      <c r="G203" s="23"/>
      <c r="H203" s="23"/>
      <c r="P203" s="13"/>
    </row>
    <row r="204" spans="5:16">
      <c r="E204" s="23"/>
      <c r="G204" s="23"/>
      <c r="H204" s="23"/>
      <c r="P204" s="13"/>
    </row>
    <row r="205" spans="5:16">
      <c r="E205" s="23"/>
      <c r="G205" s="23"/>
      <c r="H205" s="23"/>
      <c r="P205" s="13"/>
    </row>
    <row r="206" spans="5:16">
      <c r="E206" s="23"/>
      <c r="G206" s="23"/>
      <c r="H206" s="23"/>
      <c r="P206" s="13"/>
    </row>
    <row r="207" spans="5:16">
      <c r="E207" s="23"/>
      <c r="G207" s="23"/>
      <c r="H207" s="23"/>
    </row>
    <row r="208" spans="5:16">
      <c r="E208" s="23"/>
      <c r="G208" s="23"/>
      <c r="H208" s="23"/>
    </row>
    <row r="209" spans="5:8">
      <c r="E209" s="23"/>
      <c r="G209" s="23"/>
      <c r="H209" s="23"/>
    </row>
    <row r="210" spans="5:8">
      <c r="E210" s="23"/>
      <c r="G210" s="23"/>
      <c r="H210" s="23"/>
    </row>
    <row r="211" spans="5:8">
      <c r="E211" s="23"/>
      <c r="G211" s="23"/>
      <c r="H211" s="23"/>
    </row>
    <row r="212" spans="5:8">
      <c r="E212" s="23"/>
      <c r="G212" s="23"/>
      <c r="H212" s="23"/>
    </row>
    <row r="213" spans="5:8">
      <c r="E213" s="23"/>
      <c r="G213" s="23"/>
      <c r="H213" s="23"/>
    </row>
    <row r="214" spans="5:8">
      <c r="E214" s="23"/>
      <c r="G214" s="23"/>
      <c r="H214" s="23"/>
    </row>
    <row r="215" spans="5:8">
      <c r="E215" s="23"/>
      <c r="G215" s="23"/>
      <c r="H215" s="23"/>
    </row>
    <row r="216" spans="5:8">
      <c r="E216" s="23"/>
      <c r="G216" s="23"/>
    </row>
    <row r="217" spans="5:8">
      <c r="E217" s="23"/>
    </row>
    <row r="218" spans="5:8">
      <c r="E218" s="23"/>
    </row>
  </sheetData>
  <sheetProtection algorithmName="SHA-512" hashValue="K5bJKkE4T1qEO1hBmXnFwUAcVWzqn3cFY6ETr2s+Nx2Qfs/Vqs+M3oI+PO9LWChOQzMR2ga0zAU0IVvpyIaceg==" saltValue="uHdkpH9xiiw58Lu8CBZKHQ==" spinCount="100000" sheet="1" objects="1" scenarios="1" selectLockedCells="1"/>
  <mergeCells count="120">
    <mergeCell ref="A2:XFD2"/>
    <mergeCell ref="A4:A77"/>
    <mergeCell ref="A1:P1"/>
    <mergeCell ref="A3:P3"/>
    <mergeCell ref="C4:N4"/>
    <mergeCell ref="C5:C10"/>
    <mergeCell ref="E5:M5"/>
    <mergeCell ref="D6:E10"/>
    <mergeCell ref="F6:G6"/>
    <mergeCell ref="H6:J6"/>
    <mergeCell ref="B11:B12"/>
    <mergeCell ref="C11:C12"/>
    <mergeCell ref="D11:D12"/>
    <mergeCell ref="E11:F12"/>
    <mergeCell ref="G11:G12"/>
    <mergeCell ref="H11:H12"/>
    <mergeCell ref="N6:O10"/>
    <mergeCell ref="F7:G7"/>
    <mergeCell ref="H7:J7"/>
    <mergeCell ref="F8:G8"/>
    <mergeCell ref="H8:J8"/>
    <mergeCell ref="F9:G9"/>
    <mergeCell ref="H9:J9"/>
    <mergeCell ref="F10:G10"/>
    <mergeCell ref="H10:J10"/>
    <mergeCell ref="I18:O18"/>
    <mergeCell ref="E19:F19"/>
    <mergeCell ref="G19:G22"/>
    <mergeCell ref="H19:H22"/>
    <mergeCell ref="E20:F20"/>
    <mergeCell ref="E22:F22"/>
    <mergeCell ref="E21:F21"/>
    <mergeCell ref="I11:K11"/>
    <mergeCell ref="L11:O11"/>
    <mergeCell ref="I13:O13"/>
    <mergeCell ref="E14:F14"/>
    <mergeCell ref="G14:G17"/>
    <mergeCell ref="H14:H17"/>
    <mergeCell ref="E15:F15"/>
    <mergeCell ref="E17:F17"/>
    <mergeCell ref="E16:F16"/>
    <mergeCell ref="I28:O28"/>
    <mergeCell ref="E29:F29"/>
    <mergeCell ref="G29:G32"/>
    <mergeCell ref="E31:F31"/>
    <mergeCell ref="C33:F33"/>
    <mergeCell ref="I33:O33"/>
    <mergeCell ref="E30:F30"/>
    <mergeCell ref="E32:F32"/>
    <mergeCell ref="I23:O23"/>
    <mergeCell ref="E24:F24"/>
    <mergeCell ref="G24:G27"/>
    <mergeCell ref="H24:H27"/>
    <mergeCell ref="E25:F25"/>
    <mergeCell ref="E26:F26"/>
    <mergeCell ref="E27:F27"/>
    <mergeCell ref="E66:F66"/>
    <mergeCell ref="C56:F56"/>
    <mergeCell ref="I56:O56"/>
    <mergeCell ref="E57:F57"/>
    <mergeCell ref="E45:F45"/>
    <mergeCell ref="E46:F46"/>
    <mergeCell ref="E47:F47"/>
    <mergeCell ref="E48:F48"/>
    <mergeCell ref="E34:F34"/>
    <mergeCell ref="E35:F35"/>
    <mergeCell ref="C39:F39"/>
    <mergeCell ref="I39:O39"/>
    <mergeCell ref="E40:F40"/>
    <mergeCell ref="E41:F41"/>
    <mergeCell ref="C44:F44"/>
    <mergeCell ref="I44:O44"/>
    <mergeCell ref="G78:H78"/>
    <mergeCell ref="E62:F62"/>
    <mergeCell ref="E63:F63"/>
    <mergeCell ref="E64:F64"/>
    <mergeCell ref="E52:F52"/>
    <mergeCell ref="E53:F53"/>
    <mergeCell ref="C49:F49"/>
    <mergeCell ref="I49:O49"/>
    <mergeCell ref="E50:F50"/>
    <mergeCell ref="E51:F51"/>
    <mergeCell ref="E54:F54"/>
    <mergeCell ref="E55:F55"/>
    <mergeCell ref="I73:O73"/>
    <mergeCell ref="I67:O67"/>
    <mergeCell ref="E68:F68"/>
    <mergeCell ref="G68:G72"/>
    <mergeCell ref="H68:H72"/>
    <mergeCell ref="E69:F69"/>
    <mergeCell ref="E70:F70"/>
    <mergeCell ref="E71:F71"/>
    <mergeCell ref="E72:F72"/>
    <mergeCell ref="C67:F67"/>
    <mergeCell ref="E61:F61"/>
    <mergeCell ref="G61:G66"/>
    <mergeCell ref="P4:P77"/>
    <mergeCell ref="E77:F77"/>
    <mergeCell ref="G74:G76"/>
    <mergeCell ref="H74:H76"/>
    <mergeCell ref="C13:E13"/>
    <mergeCell ref="C28:F28"/>
    <mergeCell ref="G77:H77"/>
    <mergeCell ref="E36:F36"/>
    <mergeCell ref="E37:F37"/>
    <mergeCell ref="E38:F38"/>
    <mergeCell ref="E42:F42"/>
    <mergeCell ref="E43:F43"/>
    <mergeCell ref="H57:H59"/>
    <mergeCell ref="G57:G59"/>
    <mergeCell ref="E74:F74"/>
    <mergeCell ref="E75:F75"/>
    <mergeCell ref="E76:F76"/>
    <mergeCell ref="C73:F73"/>
    <mergeCell ref="E58:F58"/>
    <mergeCell ref="E59:F59"/>
    <mergeCell ref="C60:F60"/>
    <mergeCell ref="I60:O60"/>
    <mergeCell ref="H61:H66"/>
    <mergeCell ref="E65:F65"/>
  </mergeCells>
  <conditionalFormatting sqref="D14:D17">
    <cfRule type="cellIs" dxfId="1988" priority="174" operator="equal">
      <formula>1</formula>
    </cfRule>
    <cfRule type="cellIs" dxfId="1987" priority="177" operator="equal">
      <formula>2</formula>
    </cfRule>
    <cfRule type="cellIs" dxfId="1986" priority="175" operator="equal">
      <formula>2</formula>
    </cfRule>
    <cfRule type="colorScale" priority="173">
      <colorScale>
        <cfvo type="num" val="0"/>
        <cfvo type="num" val="1"/>
        <cfvo type="num" val="2"/>
        <color rgb="FFFF0000"/>
        <color rgb="FFFFFF00"/>
        <color rgb="FF057D19"/>
      </colorScale>
    </cfRule>
    <cfRule type="colorScale" priority="185">
      <colorScale>
        <cfvo type="num" val="0"/>
        <cfvo type="num" val="1"/>
        <cfvo type="num" val="2"/>
        <color theme="2" tint="-0.749992370372631"/>
        <color theme="3"/>
        <color theme="7"/>
      </colorScale>
    </cfRule>
    <cfRule type="cellIs" dxfId="1985" priority="176" operator="equal">
      <formula>3</formula>
    </cfRule>
    <cfRule type="expression" dxfId="1984" priority="186">
      <formula>3</formula>
    </cfRule>
    <cfRule type="cellIs" dxfId="1983" priority="182" operator="equal">
      <formula>3</formula>
    </cfRule>
    <cfRule type="colorScale" priority="184">
      <colorScale>
        <cfvo type="percent" val="&quot;*&quot;"/>
        <cfvo type="percentile" val="50"/>
        <cfvo type="max"/>
        <color theme="6"/>
        <color rgb="FFFFEB84"/>
        <color rgb="FF63BE7B"/>
      </colorScale>
    </cfRule>
    <cfRule type="colorScale" priority="183">
      <colorScale>
        <cfvo type="num" val="0"/>
        <cfvo type="percentile" val="50"/>
        <cfvo type="max"/>
        <color rgb="FFF8696B"/>
        <color rgb="FFFFEB84"/>
        <color rgb="FF63BE7B"/>
      </colorScale>
    </cfRule>
    <cfRule type="cellIs" dxfId="1982" priority="178" operator="equal">
      <formula>1</formula>
    </cfRule>
    <cfRule type="cellIs" dxfId="1981" priority="179" operator="equal">
      <formula>0</formula>
    </cfRule>
    <cfRule type="cellIs" dxfId="1980" priority="180" operator="equal">
      <formula>1</formula>
    </cfRule>
    <cfRule type="cellIs" dxfId="1979" priority="181" operator="equal">
      <formula>2</formula>
    </cfRule>
  </conditionalFormatting>
  <conditionalFormatting sqref="D19:D22">
    <cfRule type="cellIs" dxfId="1978" priority="164" operator="equal">
      <formula>1</formula>
    </cfRule>
    <cfRule type="cellIs" dxfId="1977" priority="165" operator="equal">
      <formula>0</formula>
    </cfRule>
    <cfRule type="cellIs" dxfId="1976" priority="166" operator="equal">
      <formula>1</formula>
    </cfRule>
    <cfRule type="cellIs" dxfId="1975" priority="167" operator="equal">
      <formula>2</formula>
    </cfRule>
    <cfRule type="cellIs" dxfId="1974" priority="168" operator="equal">
      <formula>3</formula>
    </cfRule>
    <cfRule type="colorScale" priority="169">
      <colorScale>
        <cfvo type="num" val="0"/>
        <cfvo type="percentile" val="50"/>
        <cfvo type="max"/>
        <color rgb="FFF8696B"/>
        <color rgb="FFFFEB84"/>
        <color rgb="FF63BE7B"/>
      </colorScale>
    </cfRule>
    <cfRule type="colorScale" priority="171">
      <colorScale>
        <cfvo type="num" val="0"/>
        <cfvo type="num" val="1"/>
        <cfvo type="num" val="2"/>
        <color theme="2" tint="-0.749992370372631"/>
        <color theme="3"/>
        <color theme="7"/>
      </colorScale>
    </cfRule>
    <cfRule type="colorScale" priority="159">
      <colorScale>
        <cfvo type="num" val="0"/>
        <cfvo type="num" val="1"/>
        <cfvo type="num" val="2"/>
        <color rgb="FFFF0000"/>
        <color rgb="FFFFFF00"/>
        <color rgb="FF057D19"/>
      </colorScale>
    </cfRule>
    <cfRule type="expression" dxfId="1973" priority="172">
      <formula>3</formula>
    </cfRule>
    <cfRule type="colorScale" priority="170">
      <colorScale>
        <cfvo type="percent" val="&quot;*&quot;"/>
        <cfvo type="percentile" val="50"/>
        <cfvo type="max"/>
        <color theme="6"/>
        <color rgb="FFFFEB84"/>
        <color rgb="FF63BE7B"/>
      </colorScale>
    </cfRule>
    <cfRule type="cellIs" dxfId="1972" priority="160" operator="equal">
      <formula>1</formula>
    </cfRule>
    <cfRule type="cellIs" dxfId="1971" priority="161" operator="equal">
      <formula>2</formula>
    </cfRule>
    <cfRule type="cellIs" dxfId="1970" priority="162" operator="equal">
      <formula>3</formula>
    </cfRule>
    <cfRule type="cellIs" dxfId="1969" priority="163" operator="equal">
      <formula>2</formula>
    </cfRule>
  </conditionalFormatting>
  <conditionalFormatting sqref="D24:D27">
    <cfRule type="cellIs" dxfId="1968" priority="147" operator="equal">
      <formula>2</formula>
    </cfRule>
    <cfRule type="cellIs" dxfId="1967" priority="146" operator="equal">
      <formula>1</formula>
    </cfRule>
    <cfRule type="colorScale" priority="145">
      <colorScale>
        <cfvo type="num" val="0"/>
        <cfvo type="num" val="1"/>
        <cfvo type="num" val="2"/>
        <color rgb="FFFF0000"/>
        <color rgb="FFFFFF00"/>
        <color rgb="FF057D19"/>
      </colorScale>
    </cfRule>
    <cfRule type="expression" dxfId="1966" priority="158">
      <formula>3</formula>
    </cfRule>
    <cfRule type="cellIs" dxfId="1965" priority="153" operator="equal">
      <formula>2</formula>
    </cfRule>
    <cfRule type="colorScale" priority="157">
      <colorScale>
        <cfvo type="num" val="0"/>
        <cfvo type="num" val="1"/>
        <cfvo type="num" val="2"/>
        <color theme="2" tint="-0.749992370372631"/>
        <color theme="3"/>
        <color theme="7"/>
      </colorScale>
    </cfRule>
    <cfRule type="cellIs" dxfId="1964" priority="154" operator="equal">
      <formula>3</formula>
    </cfRule>
    <cfRule type="colorScale" priority="156">
      <colorScale>
        <cfvo type="percent" val="&quot;*&quot;"/>
        <cfvo type="percentile" val="50"/>
        <cfvo type="max"/>
        <color theme="6"/>
        <color rgb="FFFFEB84"/>
        <color rgb="FF63BE7B"/>
      </colorScale>
    </cfRule>
    <cfRule type="cellIs" dxfId="1963" priority="152" operator="equal">
      <formula>1</formula>
    </cfRule>
    <cfRule type="colorScale" priority="155">
      <colorScale>
        <cfvo type="num" val="0"/>
        <cfvo type="percentile" val="50"/>
        <cfvo type="max"/>
        <color rgb="FFF8696B"/>
        <color rgb="FFFFEB84"/>
        <color rgb="FF63BE7B"/>
      </colorScale>
    </cfRule>
    <cfRule type="cellIs" dxfId="1962" priority="151" operator="equal">
      <formula>0</formula>
    </cfRule>
    <cfRule type="cellIs" dxfId="1961" priority="150" operator="equal">
      <formula>1</formula>
    </cfRule>
    <cfRule type="cellIs" dxfId="1960" priority="149" operator="equal">
      <formula>2</formula>
    </cfRule>
    <cfRule type="cellIs" dxfId="1959" priority="148" operator="equal">
      <formula>3</formula>
    </cfRule>
  </conditionalFormatting>
  <conditionalFormatting sqref="D29:D32">
    <cfRule type="cellIs" dxfId="1958" priority="137" operator="equal">
      <formula>0</formula>
    </cfRule>
    <cfRule type="colorScale" priority="143">
      <colorScale>
        <cfvo type="num" val="0"/>
        <cfvo type="num" val="1"/>
        <cfvo type="num" val="2"/>
        <color theme="2" tint="-0.749992370372631"/>
        <color theme="3"/>
        <color theme="7"/>
      </colorScale>
    </cfRule>
    <cfRule type="colorScale" priority="131">
      <colorScale>
        <cfvo type="num" val="0"/>
        <cfvo type="num" val="1"/>
        <cfvo type="num" val="2"/>
        <color rgb="FFFF0000"/>
        <color rgb="FFFFFF00"/>
        <color rgb="FF057D19"/>
      </colorScale>
    </cfRule>
    <cfRule type="cellIs" dxfId="1957" priority="132" operator="equal">
      <formula>1</formula>
    </cfRule>
    <cfRule type="cellIs" dxfId="1956" priority="133" operator="equal">
      <formula>2</formula>
    </cfRule>
    <cfRule type="cellIs" dxfId="1955" priority="134" operator="equal">
      <formula>3</formula>
    </cfRule>
    <cfRule type="cellIs" dxfId="1954" priority="135" operator="equal">
      <formula>2</formula>
    </cfRule>
    <cfRule type="cellIs" dxfId="1953" priority="136" operator="equal">
      <formula>1</formula>
    </cfRule>
    <cfRule type="cellIs" dxfId="1952" priority="138" operator="equal">
      <formula>1</formula>
    </cfRule>
    <cfRule type="cellIs" dxfId="1951" priority="139" operator="equal">
      <formula>2</formula>
    </cfRule>
    <cfRule type="cellIs" dxfId="1950" priority="140" operator="equal">
      <formula>3</formula>
    </cfRule>
    <cfRule type="colorScale" priority="141">
      <colorScale>
        <cfvo type="num" val="0"/>
        <cfvo type="percentile" val="50"/>
        <cfvo type="max"/>
        <color rgb="FFF8696B"/>
        <color rgb="FFFFEB84"/>
        <color rgb="FF63BE7B"/>
      </colorScale>
    </cfRule>
    <cfRule type="colorScale" priority="142">
      <colorScale>
        <cfvo type="percent" val="&quot;*&quot;"/>
        <cfvo type="percentile" val="50"/>
        <cfvo type="max"/>
        <color theme="6"/>
        <color rgb="FFFFEB84"/>
        <color rgb="FF63BE7B"/>
      </colorScale>
    </cfRule>
    <cfRule type="expression" dxfId="1949" priority="144">
      <formula>3</formula>
    </cfRule>
  </conditionalFormatting>
  <conditionalFormatting sqref="D34:D38">
    <cfRule type="cellIs" dxfId="1948" priority="97" operator="equal">
      <formula>2</formula>
    </cfRule>
    <cfRule type="cellIs" dxfId="1947" priority="98" operator="equal">
      <formula>3</formula>
    </cfRule>
    <cfRule type="expression" dxfId="1946" priority="102">
      <formula>3</formula>
    </cfRule>
    <cfRule type="colorScale" priority="101">
      <colorScale>
        <cfvo type="num" val="0"/>
        <cfvo type="num" val="1"/>
        <cfvo type="num" val="2"/>
        <color theme="2" tint="-0.749992370372631"/>
        <color theme="3"/>
        <color theme="7"/>
      </colorScale>
    </cfRule>
    <cfRule type="colorScale" priority="100">
      <colorScale>
        <cfvo type="percent" val="&quot;*&quot;"/>
        <cfvo type="percentile" val="50"/>
        <cfvo type="max"/>
        <color theme="6"/>
        <color rgb="FFFFEB84"/>
        <color rgb="FF63BE7B"/>
      </colorScale>
    </cfRule>
    <cfRule type="colorScale" priority="89">
      <colorScale>
        <cfvo type="num" val="0"/>
        <cfvo type="num" val="1"/>
        <cfvo type="num" val="2"/>
        <color rgb="FFFF0000"/>
        <color rgb="FFFFFF00"/>
        <color rgb="FF057D19"/>
      </colorScale>
    </cfRule>
    <cfRule type="cellIs" dxfId="1945" priority="90" operator="equal">
      <formula>1</formula>
    </cfRule>
    <cfRule type="cellIs" dxfId="1944" priority="91" operator="equal">
      <formula>2</formula>
    </cfRule>
    <cfRule type="cellIs" dxfId="1943" priority="92" operator="equal">
      <formula>3</formula>
    </cfRule>
    <cfRule type="cellIs" dxfId="1942" priority="93" operator="equal">
      <formula>2</formula>
    </cfRule>
    <cfRule type="colorScale" priority="99">
      <colorScale>
        <cfvo type="num" val="0"/>
        <cfvo type="percentile" val="50"/>
        <cfvo type="max"/>
        <color rgb="FFF8696B"/>
        <color rgb="FFFFEB84"/>
        <color rgb="FF63BE7B"/>
      </colorScale>
    </cfRule>
    <cfRule type="cellIs" dxfId="1941" priority="94" operator="equal">
      <formula>1</formula>
    </cfRule>
    <cfRule type="cellIs" dxfId="1940" priority="95" operator="equal">
      <formula>0</formula>
    </cfRule>
    <cfRule type="cellIs" dxfId="1939" priority="96" operator="equal">
      <formula>1</formula>
    </cfRule>
  </conditionalFormatting>
  <conditionalFormatting sqref="D40:D43">
    <cfRule type="colorScale" priority="898">
      <colorScale>
        <cfvo type="num" val="0"/>
        <cfvo type="num" val="1"/>
        <cfvo type="num" val="2"/>
        <color theme="2" tint="-0.749992370372631"/>
        <color theme="3"/>
        <color theme="7"/>
      </colorScale>
    </cfRule>
    <cfRule type="colorScale" priority="897">
      <colorScale>
        <cfvo type="percent" val="&quot;*&quot;"/>
        <cfvo type="percentile" val="50"/>
        <cfvo type="max"/>
        <color theme="6"/>
        <color rgb="FFFFEB84"/>
        <color rgb="FF63BE7B"/>
      </colorScale>
    </cfRule>
    <cfRule type="colorScale" priority="896">
      <colorScale>
        <cfvo type="num" val="0"/>
        <cfvo type="percentile" val="50"/>
        <cfvo type="max"/>
        <color rgb="FFF8696B"/>
        <color rgb="FFFFEB84"/>
        <color rgb="FF63BE7B"/>
      </colorScale>
    </cfRule>
    <cfRule type="cellIs" dxfId="1938" priority="590" operator="equal">
      <formula>3</formula>
    </cfRule>
    <cfRule type="cellIs" dxfId="1937" priority="589" operator="equal">
      <formula>2</formula>
    </cfRule>
    <cfRule type="cellIs" dxfId="1936" priority="588" operator="equal">
      <formula>1</formula>
    </cfRule>
    <cfRule type="cellIs" dxfId="1935" priority="587" operator="equal">
      <formula>0</formula>
    </cfRule>
    <cfRule type="cellIs" dxfId="1934" priority="586" operator="equal">
      <formula>1</formula>
    </cfRule>
    <cfRule type="cellIs" dxfId="1933" priority="585" operator="equal">
      <formula>2</formula>
    </cfRule>
    <cfRule type="cellIs" dxfId="1932" priority="584" operator="equal">
      <formula>3</formula>
    </cfRule>
    <cfRule type="cellIs" dxfId="1931" priority="582" operator="equal">
      <formula>1</formula>
    </cfRule>
    <cfRule type="colorScale" priority="581">
      <colorScale>
        <cfvo type="num" val="0"/>
        <cfvo type="num" val="1"/>
        <cfvo type="num" val="2"/>
        <color rgb="FFFF0000"/>
        <color rgb="FFFFFF00"/>
        <color rgb="FF057D19"/>
      </colorScale>
    </cfRule>
    <cfRule type="expression" dxfId="1930" priority="899">
      <formula>3</formula>
    </cfRule>
    <cfRule type="cellIs" dxfId="1929" priority="583" operator="equal">
      <formula>2</formula>
    </cfRule>
  </conditionalFormatting>
  <conditionalFormatting sqref="D45:D48">
    <cfRule type="colorScale" priority="115">
      <colorScale>
        <cfvo type="num" val="0"/>
        <cfvo type="num" val="1"/>
        <cfvo type="num" val="2"/>
        <color theme="2" tint="-0.749992370372631"/>
        <color theme="3"/>
        <color theme="7"/>
      </colorScale>
    </cfRule>
    <cfRule type="colorScale" priority="114">
      <colorScale>
        <cfvo type="percent" val="&quot;*&quot;"/>
        <cfvo type="percentile" val="50"/>
        <cfvo type="max"/>
        <color theme="6"/>
        <color rgb="FFFFEB84"/>
        <color rgb="FF63BE7B"/>
      </colorScale>
    </cfRule>
    <cfRule type="cellIs" dxfId="1928" priority="111" operator="equal">
      <formula>2</formula>
    </cfRule>
    <cfRule type="cellIs" dxfId="1927" priority="112" operator="equal">
      <formula>3</formula>
    </cfRule>
    <cfRule type="colorScale" priority="103">
      <colorScale>
        <cfvo type="num" val="0"/>
        <cfvo type="num" val="1"/>
        <cfvo type="num" val="2"/>
        <color rgb="FFFF0000"/>
        <color rgb="FFFFFF00"/>
        <color rgb="FF057D19"/>
      </colorScale>
    </cfRule>
    <cfRule type="cellIs" dxfId="1926" priority="104" operator="equal">
      <formula>1</formula>
    </cfRule>
    <cfRule type="cellIs" dxfId="1925" priority="105" operator="equal">
      <formula>2</formula>
    </cfRule>
    <cfRule type="cellIs" dxfId="1924" priority="106" operator="equal">
      <formula>3</formula>
    </cfRule>
    <cfRule type="colorScale" priority="113">
      <colorScale>
        <cfvo type="num" val="0"/>
        <cfvo type="percentile" val="50"/>
        <cfvo type="max"/>
        <color rgb="FFF8696B"/>
        <color rgb="FFFFEB84"/>
        <color rgb="FF63BE7B"/>
      </colorScale>
    </cfRule>
    <cfRule type="cellIs" dxfId="1923" priority="107" operator="equal">
      <formula>2</formula>
    </cfRule>
    <cfRule type="cellIs" dxfId="1922" priority="108" operator="equal">
      <formula>1</formula>
    </cfRule>
    <cfRule type="cellIs" dxfId="1921" priority="109" operator="equal">
      <formula>0</formula>
    </cfRule>
    <cfRule type="expression" dxfId="1920" priority="116">
      <formula>3</formula>
    </cfRule>
    <cfRule type="cellIs" dxfId="1919" priority="110" operator="equal">
      <formula>1</formula>
    </cfRule>
  </conditionalFormatting>
  <conditionalFormatting sqref="D50:D55">
    <cfRule type="colorScale" priority="85">
      <colorScale>
        <cfvo type="num" val="0"/>
        <cfvo type="percentile" val="50"/>
        <cfvo type="max"/>
        <color rgb="FFF8696B"/>
        <color rgb="FFFFEB84"/>
        <color rgb="FF63BE7B"/>
      </colorScale>
    </cfRule>
    <cfRule type="cellIs" dxfId="1918" priority="83" operator="equal">
      <formula>2</formula>
    </cfRule>
    <cfRule type="cellIs" dxfId="1917" priority="76" operator="equal">
      <formula>1</formula>
    </cfRule>
    <cfRule type="cellIs" dxfId="1916" priority="77" operator="equal">
      <formula>2</formula>
    </cfRule>
    <cfRule type="cellIs" dxfId="1915" priority="78" operator="equal">
      <formula>3</formula>
    </cfRule>
    <cfRule type="cellIs" dxfId="1914" priority="79" operator="equal">
      <formula>2</formula>
    </cfRule>
    <cfRule type="cellIs" dxfId="1913" priority="80" operator="equal">
      <formula>1</formula>
    </cfRule>
    <cfRule type="expression" dxfId="1912" priority="88">
      <formula>3</formula>
    </cfRule>
    <cfRule type="cellIs" dxfId="1911" priority="81" operator="equal">
      <formula>0</formula>
    </cfRule>
    <cfRule type="cellIs" dxfId="1910" priority="82" operator="equal">
      <formula>1</formula>
    </cfRule>
    <cfRule type="colorScale" priority="75">
      <colorScale>
        <cfvo type="num" val="0"/>
        <cfvo type="num" val="1"/>
        <cfvo type="num" val="2"/>
        <color rgb="FFFF0000"/>
        <color rgb="FFFFFF00"/>
        <color rgb="FF057D19"/>
      </colorScale>
    </cfRule>
    <cfRule type="cellIs" dxfId="1909" priority="84" operator="equal">
      <formula>3</formula>
    </cfRule>
    <cfRule type="colorScale" priority="87">
      <colorScale>
        <cfvo type="num" val="0"/>
        <cfvo type="num" val="1"/>
        <cfvo type="num" val="2"/>
        <color theme="2" tint="-0.749992370372631"/>
        <color theme="3"/>
        <color theme="7"/>
      </colorScale>
    </cfRule>
    <cfRule type="colorScale" priority="86">
      <colorScale>
        <cfvo type="percent" val="&quot;*&quot;"/>
        <cfvo type="percentile" val="50"/>
        <cfvo type="max"/>
        <color theme="6"/>
        <color rgb="FFFFEB84"/>
        <color rgb="FF63BE7B"/>
      </colorScale>
    </cfRule>
  </conditionalFormatting>
  <conditionalFormatting sqref="D57:D59">
    <cfRule type="colorScale" priority="71">
      <colorScale>
        <cfvo type="num" val="0"/>
        <cfvo type="percentile" val="50"/>
        <cfvo type="max"/>
        <color rgb="FFF8696B"/>
        <color rgb="FFFFEB84"/>
        <color rgb="FF63BE7B"/>
      </colorScale>
    </cfRule>
    <cfRule type="colorScale" priority="72">
      <colorScale>
        <cfvo type="percent" val="&quot;*&quot;"/>
        <cfvo type="percentile" val="50"/>
        <cfvo type="max"/>
        <color theme="6"/>
        <color rgb="FFFFEB84"/>
        <color rgb="FF63BE7B"/>
      </colorScale>
    </cfRule>
    <cfRule type="colorScale" priority="73">
      <colorScale>
        <cfvo type="num" val="0"/>
        <cfvo type="num" val="1"/>
        <cfvo type="num" val="2"/>
        <color theme="2" tint="-0.749992370372631"/>
        <color theme="3"/>
        <color theme="7"/>
      </colorScale>
    </cfRule>
    <cfRule type="expression" dxfId="1908" priority="74">
      <formula>3</formula>
    </cfRule>
    <cfRule type="cellIs" dxfId="1907" priority="69" operator="equal">
      <formula>2</formula>
    </cfRule>
    <cfRule type="cellIs" dxfId="1906" priority="68" operator="equal">
      <formula>1</formula>
    </cfRule>
    <cfRule type="cellIs" dxfId="1905" priority="67" operator="equal">
      <formula>0</formula>
    </cfRule>
    <cfRule type="cellIs" dxfId="1904" priority="66" operator="equal">
      <formula>1</formula>
    </cfRule>
    <cfRule type="cellIs" dxfId="1903" priority="70" operator="equal">
      <formula>3</formula>
    </cfRule>
    <cfRule type="cellIs" dxfId="1902" priority="64" operator="equal">
      <formula>3</formula>
    </cfRule>
    <cfRule type="cellIs" dxfId="1901" priority="63" operator="equal">
      <formula>2</formula>
    </cfRule>
    <cfRule type="cellIs" dxfId="1900" priority="62" operator="equal">
      <formula>1</formula>
    </cfRule>
    <cfRule type="colorScale" priority="61">
      <colorScale>
        <cfvo type="num" val="0"/>
        <cfvo type="num" val="1"/>
        <cfvo type="num" val="2"/>
        <color rgb="FFFF0000"/>
        <color rgb="FFFFFF00"/>
        <color rgb="FF057D19"/>
      </colorScale>
    </cfRule>
    <cfRule type="cellIs" dxfId="1899" priority="65" operator="equal">
      <formula>2</formula>
    </cfRule>
  </conditionalFormatting>
  <conditionalFormatting sqref="D61:D66">
    <cfRule type="colorScale" priority="47">
      <colorScale>
        <cfvo type="num" val="0"/>
        <cfvo type="num" val="1"/>
        <cfvo type="num" val="2"/>
        <color rgb="FFFF0000"/>
        <color rgb="FFFFFF00"/>
        <color rgb="FF057D19"/>
      </colorScale>
    </cfRule>
    <cfRule type="cellIs" dxfId="1898" priority="48" operator="equal">
      <formula>1</formula>
    </cfRule>
    <cfRule type="cellIs" dxfId="1897" priority="49" operator="equal">
      <formula>2</formula>
    </cfRule>
    <cfRule type="cellIs" dxfId="1896" priority="50" operator="equal">
      <formula>3</formula>
    </cfRule>
    <cfRule type="cellIs" dxfId="1895" priority="51" operator="equal">
      <formula>2</formula>
    </cfRule>
    <cfRule type="cellIs" dxfId="1894" priority="52" operator="equal">
      <formula>1</formula>
    </cfRule>
    <cfRule type="cellIs" dxfId="1893" priority="55" operator="equal">
      <formula>2</formula>
    </cfRule>
    <cfRule type="cellIs" dxfId="1892" priority="56" operator="equal">
      <formula>3</formula>
    </cfRule>
    <cfRule type="colorScale" priority="57">
      <colorScale>
        <cfvo type="num" val="0"/>
        <cfvo type="percentile" val="50"/>
        <cfvo type="max"/>
        <color rgb="FFF8696B"/>
        <color rgb="FFFFEB84"/>
        <color rgb="FF63BE7B"/>
      </colorScale>
    </cfRule>
    <cfRule type="cellIs" dxfId="1891" priority="53" operator="equal">
      <formula>0</formula>
    </cfRule>
    <cfRule type="colorScale" priority="58">
      <colorScale>
        <cfvo type="percent" val="&quot;*&quot;"/>
        <cfvo type="percentile" val="50"/>
        <cfvo type="max"/>
        <color theme="6"/>
        <color rgb="FFFFEB84"/>
        <color rgb="FF63BE7B"/>
      </colorScale>
    </cfRule>
    <cfRule type="cellIs" dxfId="1890" priority="54" operator="equal">
      <formula>1</formula>
    </cfRule>
    <cfRule type="expression" dxfId="1889" priority="60">
      <formula>3</formula>
    </cfRule>
    <cfRule type="colorScale" priority="59">
      <colorScale>
        <cfvo type="num" val="0"/>
        <cfvo type="num" val="1"/>
        <cfvo type="num" val="2"/>
        <color theme="2" tint="-0.749992370372631"/>
        <color theme="3"/>
        <color theme="7"/>
      </colorScale>
    </cfRule>
  </conditionalFormatting>
  <conditionalFormatting sqref="D68:D72">
    <cfRule type="colorScale" priority="45">
      <colorScale>
        <cfvo type="num" val="0"/>
        <cfvo type="num" val="1"/>
        <cfvo type="num" val="2"/>
        <color theme="2" tint="-0.749992370372631"/>
        <color theme="3"/>
        <color theme="7"/>
      </colorScale>
    </cfRule>
    <cfRule type="expression" dxfId="1888" priority="46">
      <formula>3</formula>
    </cfRule>
    <cfRule type="colorScale" priority="43">
      <colorScale>
        <cfvo type="num" val="0"/>
        <cfvo type="percentile" val="50"/>
        <cfvo type="max"/>
        <color rgb="FFF8696B"/>
        <color rgb="FFFFEB84"/>
        <color rgb="FF63BE7B"/>
      </colorScale>
    </cfRule>
    <cfRule type="colorScale" priority="33">
      <colorScale>
        <cfvo type="num" val="0"/>
        <cfvo type="num" val="1"/>
        <cfvo type="num" val="2"/>
        <color rgb="FFFF0000"/>
        <color rgb="FFFFFF00"/>
        <color rgb="FF057D19"/>
      </colorScale>
    </cfRule>
    <cfRule type="cellIs" dxfId="1887" priority="34" operator="equal">
      <formula>1</formula>
    </cfRule>
    <cfRule type="cellIs" dxfId="1886" priority="35" operator="equal">
      <formula>2</formula>
    </cfRule>
    <cfRule type="cellIs" dxfId="1885" priority="36" operator="equal">
      <formula>3</formula>
    </cfRule>
    <cfRule type="cellIs" dxfId="1884" priority="37" operator="equal">
      <formula>2</formula>
    </cfRule>
    <cfRule type="cellIs" dxfId="1883" priority="38" operator="equal">
      <formula>1</formula>
    </cfRule>
    <cfRule type="cellIs" dxfId="1882" priority="39" operator="equal">
      <formula>0</formula>
    </cfRule>
    <cfRule type="cellIs" dxfId="1881" priority="40" operator="equal">
      <formula>1</formula>
    </cfRule>
    <cfRule type="cellIs" dxfId="1880" priority="41" operator="equal">
      <formula>2</formula>
    </cfRule>
    <cfRule type="cellIs" dxfId="1879" priority="42" operator="equal">
      <formula>3</formula>
    </cfRule>
    <cfRule type="colorScale" priority="44">
      <colorScale>
        <cfvo type="percent" val="&quot;*&quot;"/>
        <cfvo type="percentile" val="50"/>
        <cfvo type="max"/>
        <color theme="6"/>
        <color rgb="FFFFEB84"/>
        <color rgb="FF63BE7B"/>
      </colorScale>
    </cfRule>
  </conditionalFormatting>
  <conditionalFormatting sqref="D74:D77">
    <cfRule type="cellIs" dxfId="1878" priority="24" operator="equal">
      <formula>1</formula>
    </cfRule>
    <cfRule type="cellIs" dxfId="1877" priority="25" operator="equal">
      <formula>0</formula>
    </cfRule>
    <cfRule type="cellIs" dxfId="1876" priority="26" operator="equal">
      <formula>1</formula>
    </cfRule>
    <cfRule type="cellIs" dxfId="1875" priority="27" operator="equal">
      <formula>2</formula>
    </cfRule>
    <cfRule type="cellIs" dxfId="1874" priority="28" operator="equal">
      <formula>3</formula>
    </cfRule>
    <cfRule type="colorScale" priority="30">
      <colorScale>
        <cfvo type="percent" val="&quot;*&quot;"/>
        <cfvo type="percentile" val="50"/>
        <cfvo type="max"/>
        <color theme="6"/>
        <color rgb="FFFFEB84"/>
        <color rgb="FF63BE7B"/>
      </colorScale>
    </cfRule>
    <cfRule type="colorScale" priority="31">
      <colorScale>
        <cfvo type="num" val="0"/>
        <cfvo type="num" val="1"/>
        <cfvo type="num" val="2"/>
        <color theme="2" tint="-0.749992370372631"/>
        <color theme="3"/>
        <color theme="7"/>
      </colorScale>
    </cfRule>
    <cfRule type="cellIs" dxfId="1873" priority="20" operator="equal">
      <formula>1</formula>
    </cfRule>
    <cfRule type="colorScale" priority="19">
      <colorScale>
        <cfvo type="num" val="0"/>
        <cfvo type="num" val="1"/>
        <cfvo type="num" val="2"/>
        <color rgb="FFFF0000"/>
        <color rgb="FFFFFF00"/>
        <color rgb="FF057D19"/>
      </colorScale>
    </cfRule>
    <cfRule type="colorScale" priority="29">
      <colorScale>
        <cfvo type="num" val="0"/>
        <cfvo type="percentile" val="50"/>
        <cfvo type="max"/>
        <color rgb="FFF8696B"/>
        <color rgb="FFFFEB84"/>
        <color rgb="FF63BE7B"/>
      </colorScale>
    </cfRule>
    <cfRule type="expression" dxfId="1872" priority="32">
      <formula>3</formula>
    </cfRule>
    <cfRule type="cellIs" dxfId="1871" priority="23" operator="equal">
      <formula>2</formula>
    </cfRule>
    <cfRule type="cellIs" dxfId="1870" priority="22" operator="equal">
      <formula>3</formula>
    </cfRule>
    <cfRule type="cellIs" dxfId="1869" priority="21" operator="equal">
      <formula>2</formula>
    </cfRule>
  </conditionalFormatting>
  <conditionalFormatting sqref="F7">
    <cfRule type="cellIs" dxfId="1868" priority="567" stopIfTrue="1" operator="greaterThan">
      <formula>0.8</formula>
    </cfRule>
    <cfRule type="cellIs" dxfId="1867" priority="566" stopIfTrue="1" operator="equal">
      <formula>0.8</formula>
    </cfRule>
  </conditionalFormatting>
  <conditionalFormatting sqref="F8">
    <cfRule type="cellIs" dxfId="1866" priority="569" stopIfTrue="1" operator="equal">
      <formula>0.5</formula>
    </cfRule>
    <cfRule type="cellIs" dxfId="1865" priority="568" stopIfTrue="1" operator="greaterThan">
      <formula>0.5</formula>
    </cfRule>
  </conditionalFormatting>
  <conditionalFormatting sqref="F9">
    <cfRule type="cellIs" dxfId="1864" priority="570" stopIfTrue="1" operator="lessThan">
      <formula>0.5</formula>
    </cfRule>
  </conditionalFormatting>
  <conditionalFormatting sqref="G13">
    <cfRule type="cellIs" dxfId="1863" priority="492" operator="lessThan">
      <formula>0.5</formula>
    </cfRule>
    <cfRule type="cellIs" dxfId="1862" priority="491" operator="equal">
      <formula>0.5</formula>
    </cfRule>
    <cfRule type="cellIs" dxfId="1861" priority="489" operator="greaterThan">
      <formula>0.8</formula>
    </cfRule>
    <cfRule type="cellIs" dxfId="1860" priority="488" operator="equal">
      <formula>0.8</formula>
    </cfRule>
    <cfRule type="containsText" dxfId="1859" priority="487" operator="containsText" text="N/A">
      <formula>NOT(ISERROR(SEARCH("N/A",G13)))</formula>
    </cfRule>
    <cfRule type="cellIs" dxfId="1858" priority="490" operator="greaterThan">
      <formula>0.5</formula>
    </cfRule>
  </conditionalFormatting>
  <conditionalFormatting sqref="G18">
    <cfRule type="cellIs" dxfId="1857" priority="476" operator="greaterThan">
      <formula>0.8</formula>
    </cfRule>
    <cfRule type="cellIs" dxfId="1856" priority="475" operator="equal">
      <formula>0.8</formula>
    </cfRule>
    <cfRule type="containsText" dxfId="1855" priority="474" operator="containsText" text="N/A">
      <formula>NOT(ISERROR(SEARCH("N/A",G18)))</formula>
    </cfRule>
    <cfRule type="cellIs" dxfId="1854" priority="479" operator="lessThan">
      <formula>0.5</formula>
    </cfRule>
    <cfRule type="cellIs" dxfId="1853" priority="478" operator="equal">
      <formula>0.5</formula>
    </cfRule>
    <cfRule type="cellIs" dxfId="1852" priority="477" operator="greaterThan">
      <formula>0.5</formula>
    </cfRule>
  </conditionalFormatting>
  <conditionalFormatting sqref="G33">
    <cfRule type="cellIs" dxfId="1851" priority="459" operator="greaterThan">
      <formula>0.5</formula>
    </cfRule>
    <cfRule type="cellIs" dxfId="1850" priority="461" operator="lessThan">
      <formula>0.5</formula>
    </cfRule>
    <cfRule type="cellIs" dxfId="1849" priority="458" operator="greaterThan">
      <formula>0.8</formula>
    </cfRule>
    <cfRule type="cellIs" dxfId="1848" priority="457" operator="equal">
      <formula>0.8</formula>
    </cfRule>
    <cfRule type="containsText" dxfId="1847" priority="456" operator="containsText" text="N/A">
      <formula>NOT(ISERROR(SEARCH("N/A",G33)))</formula>
    </cfRule>
    <cfRule type="cellIs" dxfId="1846" priority="460" operator="equal">
      <formula>0.5</formula>
    </cfRule>
  </conditionalFormatting>
  <conditionalFormatting sqref="G39">
    <cfRule type="cellIs" dxfId="1845" priority="446" operator="greaterThan">
      <formula>0.5</formula>
    </cfRule>
    <cfRule type="cellIs" dxfId="1844" priority="448" operator="lessThan">
      <formula>0.5</formula>
    </cfRule>
    <cfRule type="containsText" dxfId="1843" priority="443" operator="containsText" text="N/A">
      <formula>NOT(ISERROR(SEARCH("N/A",G39)))</formula>
    </cfRule>
    <cfRule type="cellIs" dxfId="1842" priority="444" operator="equal">
      <formula>0.8</formula>
    </cfRule>
    <cfRule type="cellIs" dxfId="1841" priority="445" operator="greaterThan">
      <formula>0.8</formula>
    </cfRule>
    <cfRule type="cellIs" dxfId="1840" priority="447" operator="equal">
      <formula>0.5</formula>
    </cfRule>
  </conditionalFormatting>
  <conditionalFormatting sqref="G44">
    <cfRule type="cellIs" dxfId="1839" priority="432" operator="lessThan">
      <formula>0.5</formula>
    </cfRule>
    <cfRule type="cellIs" dxfId="1838" priority="430" operator="greaterThan">
      <formula>0.5</formula>
    </cfRule>
    <cfRule type="cellIs" dxfId="1837" priority="431" operator="equal">
      <formula>0.5</formula>
    </cfRule>
    <cfRule type="cellIs" dxfId="1836" priority="429" operator="greaterThan">
      <formula>0.8</formula>
    </cfRule>
    <cfRule type="cellIs" dxfId="1835" priority="428" operator="equal">
      <formula>0.8</formula>
    </cfRule>
    <cfRule type="containsText" dxfId="1834" priority="427" operator="containsText" text="N/A">
      <formula>NOT(ISERROR(SEARCH("N/A",G44)))</formula>
    </cfRule>
  </conditionalFormatting>
  <conditionalFormatting sqref="G49">
    <cfRule type="cellIs" dxfId="1833" priority="268" operator="lessThan">
      <formula>0.5</formula>
    </cfRule>
    <cfRule type="containsText" dxfId="1832" priority="263" operator="containsText" text="N/A">
      <formula>NOT(ISERROR(SEARCH("N/A",G49)))</formula>
    </cfRule>
    <cfRule type="cellIs" dxfId="1831" priority="264" operator="equal">
      <formula>0.8</formula>
    </cfRule>
    <cfRule type="cellIs" dxfId="1830" priority="265" operator="greaterThan">
      <formula>0.8</formula>
    </cfRule>
    <cfRule type="cellIs" dxfId="1829" priority="266" operator="greaterThan">
      <formula>0.5</formula>
    </cfRule>
    <cfRule type="cellIs" dxfId="1828" priority="267" operator="equal">
      <formula>0.5</formula>
    </cfRule>
  </conditionalFormatting>
  <conditionalFormatting sqref="G56">
    <cfRule type="cellIs" dxfId="1827" priority="531" operator="equal">
      <formula>0.5</formula>
    </cfRule>
    <cfRule type="cellIs" dxfId="1826" priority="532" operator="lessThan">
      <formula>0.5</formula>
    </cfRule>
    <cfRule type="containsText" dxfId="1825" priority="527" operator="containsText" text="N/A">
      <formula>NOT(ISERROR(SEARCH("N/A",G56)))</formula>
    </cfRule>
    <cfRule type="cellIs" dxfId="1824" priority="528" operator="equal">
      <formula>0.8</formula>
    </cfRule>
    <cfRule type="cellIs" dxfId="1823" priority="529" operator="greaterThan">
      <formula>0.8</formula>
    </cfRule>
    <cfRule type="cellIs" dxfId="1822" priority="530" operator="greaterThan">
      <formula>0.5</formula>
    </cfRule>
  </conditionalFormatting>
  <conditionalFormatting sqref="G60">
    <cfRule type="containsText" dxfId="1821" priority="502" operator="containsText" text="N/A">
      <formula>NOT(ISERROR(SEARCH("N/A",G60)))</formula>
    </cfRule>
    <cfRule type="cellIs" dxfId="1820" priority="503" operator="equal">
      <formula>0.8</formula>
    </cfRule>
    <cfRule type="cellIs" dxfId="1819" priority="504" operator="greaterThan">
      <formula>0.8</formula>
    </cfRule>
    <cfRule type="cellIs" dxfId="1818" priority="505" operator="greaterThan">
      <formula>0.5</formula>
    </cfRule>
    <cfRule type="cellIs" dxfId="1817" priority="506" operator="equal">
      <formula>0.5</formula>
    </cfRule>
    <cfRule type="cellIs" dxfId="1816" priority="507" operator="lessThan">
      <formula>0.5</formula>
    </cfRule>
  </conditionalFormatting>
  <conditionalFormatting sqref="G67">
    <cfRule type="cellIs" dxfId="1815" priority="409" operator="equal">
      <formula>0.8</formula>
    </cfRule>
    <cfRule type="containsText" dxfId="1814" priority="408" operator="containsText" text="N/A">
      <formula>NOT(ISERROR(SEARCH("N/A",G67)))</formula>
    </cfRule>
    <cfRule type="cellIs" dxfId="1813" priority="410" operator="greaterThan">
      <formula>0.8</formula>
    </cfRule>
    <cfRule type="cellIs" dxfId="1812" priority="411" operator="greaterThan">
      <formula>0.5</formula>
    </cfRule>
    <cfRule type="cellIs" dxfId="1811" priority="412" operator="equal">
      <formula>0.5</formula>
    </cfRule>
    <cfRule type="cellIs" dxfId="1810" priority="413" operator="lessThan">
      <formula>0.5</formula>
    </cfRule>
  </conditionalFormatting>
  <conditionalFormatting sqref="G73">
    <cfRule type="cellIs" dxfId="1809" priority="387" operator="equal">
      <formula>0.5</formula>
    </cfRule>
    <cfRule type="containsText" dxfId="1808" priority="383" operator="containsText" text="N/A">
      <formula>NOT(ISERROR(SEARCH("N/A",G73)))</formula>
    </cfRule>
    <cfRule type="cellIs" dxfId="1807" priority="384" operator="equal">
      <formula>0.8</formula>
    </cfRule>
    <cfRule type="cellIs" dxfId="1806" priority="385" operator="greaterThan">
      <formula>0.8</formula>
    </cfRule>
    <cfRule type="cellIs" dxfId="1805" priority="386" operator="greaterThan">
      <formula>0.5</formula>
    </cfRule>
    <cfRule type="cellIs" dxfId="1804" priority="388" operator="lessThan">
      <formula>0.5</formula>
    </cfRule>
  </conditionalFormatting>
  <conditionalFormatting sqref="G78">
    <cfRule type="cellIs" dxfId="1803" priority="288" operator="lessThan">
      <formula>0.5</formula>
    </cfRule>
    <cfRule type="cellIs" dxfId="1802" priority="286" operator="greaterThan">
      <formula>0.5</formula>
    </cfRule>
    <cfRule type="cellIs" dxfId="1801" priority="285" operator="greaterThan">
      <formula>0.8</formula>
    </cfRule>
    <cfRule type="cellIs" dxfId="1800" priority="284" operator="equal">
      <formula>0.8</formula>
    </cfRule>
    <cfRule type="cellIs" dxfId="1799" priority="287" operator="equal">
      <formula>0.5</formula>
    </cfRule>
    <cfRule type="containsText" dxfId="1798" priority="283" operator="containsText" text="N/A">
      <formula>NOT(ISERROR(SEARCH("N/A",G78)))</formula>
    </cfRule>
  </conditionalFormatting>
  <conditionalFormatting sqref="G23:H23">
    <cfRule type="cellIs" dxfId="1797" priority="426" operator="lessThan">
      <formula>0.5</formula>
    </cfRule>
    <cfRule type="cellIs" dxfId="1796" priority="425" operator="equal">
      <formula>0.5</formula>
    </cfRule>
    <cfRule type="containsText" dxfId="1795" priority="421" operator="containsText" text="N/A">
      <formula>NOT(ISERROR(SEARCH("N/A",G23)))</formula>
    </cfRule>
    <cfRule type="cellIs" dxfId="1794" priority="423" operator="greaterThan">
      <formula>0.8</formula>
    </cfRule>
    <cfRule type="cellIs" dxfId="1793" priority="424" operator="greaterThan">
      <formula>0.5</formula>
    </cfRule>
    <cfRule type="cellIs" dxfId="1792" priority="422" operator="equal">
      <formula>0.8</formula>
    </cfRule>
  </conditionalFormatting>
  <conditionalFormatting sqref="G28:H28">
    <cfRule type="containsText" dxfId="1791" priority="194" operator="containsText" text="N/A">
      <formula>NOT(ISERROR(SEARCH("N/A",G28)))</formula>
    </cfRule>
    <cfRule type="cellIs" dxfId="1790" priority="195" operator="equal">
      <formula>0.8</formula>
    </cfRule>
    <cfRule type="cellIs" dxfId="1789" priority="199" operator="lessThan">
      <formula>0.5</formula>
    </cfRule>
    <cfRule type="cellIs" dxfId="1788" priority="198" operator="equal">
      <formula>0.5</formula>
    </cfRule>
    <cfRule type="cellIs" dxfId="1787" priority="197" operator="greaterThan">
      <formula>0.5</formula>
    </cfRule>
    <cfRule type="cellIs" dxfId="1786" priority="196" operator="greaterThan">
      <formula>0.8</formula>
    </cfRule>
  </conditionalFormatting>
  <conditionalFormatting sqref="H13">
    <cfRule type="containsText" dxfId="1785" priority="482" operator="containsText" text="MET">
      <formula>NOT(ISERROR(SEARCH("MET",H13)))</formula>
    </cfRule>
    <cfRule type="containsText" dxfId="1784" priority="483" operator="containsText" text="NOT MET">
      <formula>NOT(ISERROR(SEARCH("NOT MET",H13)))</formula>
    </cfRule>
    <cfRule type="containsText" dxfId="1783" priority="484" operator="containsText" text="PARTIAL MET">
      <formula>NOT(ISERROR(SEARCH("PARTIAL MET",H13)))</formula>
    </cfRule>
    <cfRule type="containsText" dxfId="1782" priority="485" operator="containsText" text="MET">
      <formula>NOT(ISERROR(SEARCH("MET",H13)))</formula>
    </cfRule>
    <cfRule type="containsText" dxfId="1781" priority="480" operator="containsText" text="NOT MET">
      <formula>NOT(ISERROR(SEARCH("NOT MET",H13)))</formula>
    </cfRule>
    <cfRule type="containsText" dxfId="1780" priority="481" operator="containsText" text="PARTIAL MET">
      <formula>NOT(ISERROR(SEARCH("PARTIAL MET",H13)))</formula>
    </cfRule>
  </conditionalFormatting>
  <conditionalFormatting sqref="H18">
    <cfRule type="containsText" dxfId="1779" priority="271" operator="containsText" text="MET">
      <formula>NOT(ISERROR(SEARCH("MET",H18)))</formula>
    </cfRule>
    <cfRule type="containsText" dxfId="1778" priority="274" operator="containsText" text="MET">
      <formula>NOT(ISERROR(SEARCH("MET",H18)))</formula>
    </cfRule>
    <cfRule type="containsText" dxfId="1777" priority="273" operator="containsText" text="PARTIAL MET">
      <formula>NOT(ISERROR(SEARCH("PARTIAL MET",H18)))</formula>
    </cfRule>
    <cfRule type="containsText" dxfId="1776" priority="272" operator="containsText" text="NOT MET">
      <formula>NOT(ISERROR(SEARCH("NOT MET",H18)))</formula>
    </cfRule>
    <cfRule type="containsText" dxfId="1775" priority="270" operator="containsText" text="PARTIAL MET">
      <formula>NOT(ISERROR(SEARCH("PARTIAL MET",H18)))</formula>
    </cfRule>
    <cfRule type="containsText" dxfId="1774" priority="269" operator="containsText" text="NOT MET">
      <formula>NOT(ISERROR(SEARCH("NOT MET",H18)))</formula>
    </cfRule>
  </conditionalFormatting>
  <conditionalFormatting sqref="H33">
    <cfRule type="containsText" dxfId="1773" priority="190" operator="containsText" text="NOT MET">
      <formula>NOT(ISERROR(SEARCH("NOT MET",H33)))</formula>
    </cfRule>
    <cfRule type="containsText" dxfId="1772" priority="191" operator="containsText" text="PARTIAL MET">
      <formula>NOT(ISERROR(SEARCH("PARTIAL MET",H33)))</formula>
    </cfRule>
    <cfRule type="containsText" dxfId="1771" priority="192" operator="containsText" text="MET">
      <formula>NOT(ISERROR(SEARCH("MET",H33)))</formula>
    </cfRule>
    <cfRule type="containsText" dxfId="1770" priority="187" operator="containsText" text="NOT MET">
      <formula>NOT(ISERROR(SEARCH("NOT MET",H33)))</formula>
    </cfRule>
    <cfRule type="containsText" dxfId="1769" priority="188" operator="containsText" text="PARTIAL MET">
      <formula>NOT(ISERROR(SEARCH("PARTIAL MET",H33)))</formula>
    </cfRule>
    <cfRule type="containsText" dxfId="1768" priority="189" operator="containsText" text="MET">
      <formula>NOT(ISERROR(SEARCH("MET",H33)))</formula>
    </cfRule>
  </conditionalFormatting>
  <conditionalFormatting sqref="H39">
    <cfRule type="containsText" dxfId="1767" priority="552" operator="containsText" text="MET">
      <formula>NOT(ISERROR(SEARCH("MET",H39)))</formula>
    </cfRule>
    <cfRule type="containsText" dxfId="1766" priority="551" operator="containsText" text="PARTIAL MET">
      <formula>NOT(ISERROR(SEARCH("PARTIAL MET",H39)))</formula>
    </cfRule>
    <cfRule type="containsText" dxfId="1765" priority="550" operator="containsText" text="NOT MET">
      <formula>NOT(ISERROR(SEARCH("NOT MET",H39)))</formula>
    </cfRule>
    <cfRule type="containsText" dxfId="1764" priority="549" operator="containsText" text="MET">
      <formula>NOT(ISERROR(SEARCH("MET",H39)))</formula>
    </cfRule>
    <cfRule type="containsText" dxfId="1763" priority="548" operator="containsText" text="PARTIAL MET">
      <formula>NOT(ISERROR(SEARCH("PARTIAL MET",H39)))</formula>
    </cfRule>
    <cfRule type="containsText" dxfId="1762" priority="547" operator="containsText" text="NOT MET">
      <formula>NOT(ISERROR(SEARCH("NOT MET",H39)))</formula>
    </cfRule>
  </conditionalFormatting>
  <conditionalFormatting sqref="H44">
    <cfRule type="containsText" dxfId="1761" priority="450" operator="containsText" text="PARTIAL MET">
      <formula>NOT(ISERROR(SEARCH("PARTIAL MET",H44)))</formula>
    </cfRule>
    <cfRule type="containsText" dxfId="1760" priority="454" operator="containsText" text="MET">
      <formula>NOT(ISERROR(SEARCH("MET",H44)))</formula>
    </cfRule>
    <cfRule type="containsText" dxfId="1759" priority="453" operator="containsText" text="PARTIAL MET">
      <formula>NOT(ISERROR(SEARCH("PARTIAL MET",H44)))</formula>
    </cfRule>
    <cfRule type="containsText" dxfId="1758" priority="452" operator="containsText" text="NOT MET">
      <formula>NOT(ISERROR(SEARCH("NOT MET",H44)))</formula>
    </cfRule>
    <cfRule type="containsText" dxfId="1757" priority="451" operator="containsText" text="MET">
      <formula>NOT(ISERROR(SEARCH("MET",H44)))</formula>
    </cfRule>
    <cfRule type="containsText" dxfId="1756" priority="449" operator="containsText" text="NOT MET">
      <formula>NOT(ISERROR(SEARCH("NOT MET",H44)))</formula>
    </cfRule>
  </conditionalFormatting>
  <conditionalFormatting sqref="H49">
    <cfRule type="containsText" dxfId="1755" priority="217" operator="containsText" text="NOT MET">
      <formula>NOT(ISERROR(SEARCH("NOT MET",H49)))</formula>
    </cfRule>
    <cfRule type="containsText" dxfId="1754" priority="216" operator="containsText" text="MET">
      <formula>NOT(ISERROR(SEARCH("MET",H49)))</formula>
    </cfRule>
    <cfRule type="containsText" dxfId="1753" priority="215" operator="containsText" text="PARTIAL MET">
      <formula>NOT(ISERROR(SEARCH("PARTIAL MET",H49)))</formula>
    </cfRule>
    <cfRule type="containsText" dxfId="1752" priority="214" operator="containsText" text="NOT MET">
      <formula>NOT(ISERROR(SEARCH("NOT MET",H49)))</formula>
    </cfRule>
    <cfRule type="containsText" dxfId="1751" priority="218" operator="containsText" text="PARTIAL MET">
      <formula>NOT(ISERROR(SEARCH("PARTIAL MET",H49)))</formula>
    </cfRule>
    <cfRule type="containsText" dxfId="1750" priority="219" operator="containsText" text="MET">
      <formula>NOT(ISERROR(SEARCH("MET",H49)))</formula>
    </cfRule>
  </conditionalFormatting>
  <conditionalFormatting sqref="H56">
    <cfRule type="containsText" dxfId="1749" priority="520" operator="containsText" text="NOT MET">
      <formula>NOT(ISERROR(SEARCH("NOT MET",H56)))</formula>
    </cfRule>
    <cfRule type="containsText" dxfId="1748" priority="521" operator="containsText" text="PARTIAL MET">
      <formula>NOT(ISERROR(SEARCH("PARTIAL MET",H56)))</formula>
    </cfRule>
    <cfRule type="containsText" dxfId="1747" priority="522" operator="containsText" text="MET">
      <formula>NOT(ISERROR(SEARCH("MET",H56)))</formula>
    </cfRule>
    <cfRule type="containsText" dxfId="1746" priority="523" operator="containsText" text="NOT MET">
      <formula>NOT(ISERROR(SEARCH("NOT MET",H56)))</formula>
    </cfRule>
    <cfRule type="containsText" dxfId="1745" priority="524" operator="containsText" text="PARTIAL MET">
      <formula>NOT(ISERROR(SEARCH("PARTIAL MET",H56)))</formula>
    </cfRule>
    <cfRule type="containsText" dxfId="1744" priority="525" operator="containsText" text="MET">
      <formula>NOT(ISERROR(SEARCH("MET",H56)))</formula>
    </cfRule>
  </conditionalFormatting>
  <conditionalFormatting sqref="H60">
    <cfRule type="containsText" dxfId="1743" priority="495" operator="containsText" text="NOT MET">
      <formula>NOT(ISERROR(SEARCH("NOT MET",H60)))</formula>
    </cfRule>
    <cfRule type="containsText" dxfId="1742" priority="497" operator="containsText" text="MET">
      <formula>NOT(ISERROR(SEARCH("MET",H60)))</formula>
    </cfRule>
    <cfRule type="containsText" dxfId="1741" priority="498" operator="containsText" text="NOT MET">
      <formula>NOT(ISERROR(SEARCH("NOT MET",H60)))</formula>
    </cfRule>
    <cfRule type="containsText" dxfId="1740" priority="499" operator="containsText" text="PARTIAL MET">
      <formula>NOT(ISERROR(SEARCH("PARTIAL MET",H60)))</formula>
    </cfRule>
    <cfRule type="containsText" dxfId="1739" priority="500" operator="containsText" text="MET">
      <formula>NOT(ISERROR(SEARCH("MET",H60)))</formula>
    </cfRule>
    <cfRule type="containsText" dxfId="1738" priority="496" operator="containsText" text="PARTIAL MET">
      <formula>NOT(ISERROR(SEARCH("PARTIAL MET",H60)))</formula>
    </cfRule>
  </conditionalFormatting>
  <conditionalFormatting sqref="H67">
    <cfRule type="containsText" dxfId="1737" priority="401" operator="containsText" text="NOT MET">
      <formula>NOT(ISERROR(SEARCH("NOT MET",H67)))</formula>
    </cfRule>
    <cfRule type="containsText" dxfId="1736" priority="406" operator="containsText" text="MET">
      <formula>NOT(ISERROR(SEARCH("MET",H67)))</formula>
    </cfRule>
    <cfRule type="containsText" dxfId="1735" priority="405" operator="containsText" text="PARTIAL MET">
      <formula>NOT(ISERROR(SEARCH("PARTIAL MET",H67)))</formula>
    </cfRule>
    <cfRule type="containsText" dxfId="1734" priority="404" operator="containsText" text="NOT MET">
      <formula>NOT(ISERROR(SEARCH("NOT MET",H67)))</formula>
    </cfRule>
    <cfRule type="containsText" dxfId="1733" priority="403" operator="containsText" text="MET">
      <formula>NOT(ISERROR(SEARCH("MET",H67)))</formula>
    </cfRule>
    <cfRule type="containsText" dxfId="1732" priority="402" operator="containsText" text="PARTIAL MET">
      <formula>NOT(ISERROR(SEARCH("PARTIAL MET",H67)))</formula>
    </cfRule>
  </conditionalFormatting>
  <conditionalFormatting sqref="H73">
    <cfRule type="containsText" dxfId="1731" priority="381" operator="containsText" text="MET">
      <formula>NOT(ISERROR(SEARCH("MET",H73)))</formula>
    </cfRule>
    <cfRule type="containsText" dxfId="1730" priority="380" operator="containsText" text="PARTIAL MET">
      <formula>NOT(ISERROR(SEARCH("PARTIAL MET",H73)))</formula>
    </cfRule>
    <cfRule type="containsText" dxfId="1729" priority="379" operator="containsText" text="NOT MET">
      <formula>NOT(ISERROR(SEARCH("NOT MET",H73)))</formula>
    </cfRule>
    <cfRule type="containsText" dxfId="1728" priority="378" operator="containsText" text="MET">
      <formula>NOT(ISERROR(SEARCH("MET",H73)))</formula>
    </cfRule>
    <cfRule type="containsText" dxfId="1727" priority="377" operator="containsText" text="PARTIAL MET">
      <formula>NOT(ISERROR(SEARCH("PARTIAL MET",H73)))</formula>
    </cfRule>
    <cfRule type="containsText" dxfId="1726" priority="376" operator="containsText" text="NOT MET">
      <formula>NOT(ISERROR(SEARCH("NOT MET",H73)))</formula>
    </cfRule>
  </conditionalFormatting>
  <conditionalFormatting sqref="O14:O17 O19:O22 O40:O43">
    <cfRule type="containsText" dxfId="1725" priority="591" operator="containsText" text="غير مكتمل">
      <formula>NOT(ISERROR(SEARCH("غير مكتمل",O14)))</formula>
    </cfRule>
    <cfRule type="containsText" dxfId="1724" priority="592" operator="containsText" text="مكتمل">
      <formula>NOT(ISERROR(SEARCH("مكتمل",O14)))</formula>
    </cfRule>
  </conditionalFormatting>
  <conditionalFormatting sqref="O24:O27">
    <cfRule type="containsText" dxfId="1723" priority="18" operator="containsText" text="مكتمل">
      <formula>NOT(ISERROR(SEARCH("مكتمل",O24)))</formula>
    </cfRule>
    <cfRule type="containsText" dxfId="1722" priority="17" operator="containsText" text="غير مكتمل">
      <formula>NOT(ISERROR(SEARCH("غير مكتمل",O24)))</formula>
    </cfRule>
  </conditionalFormatting>
  <conditionalFormatting sqref="O29:O32">
    <cfRule type="containsText" dxfId="1721" priority="16" operator="containsText" text="مكتمل">
      <formula>NOT(ISERROR(SEARCH("مكتمل",O29)))</formula>
    </cfRule>
    <cfRule type="containsText" dxfId="1720" priority="15" operator="containsText" text="غير مكتمل">
      <formula>NOT(ISERROR(SEARCH("غير مكتمل",O29)))</formula>
    </cfRule>
  </conditionalFormatting>
  <conditionalFormatting sqref="O34:O38">
    <cfRule type="containsText" dxfId="1719" priority="14" operator="containsText" text="مكتمل">
      <formula>NOT(ISERROR(SEARCH("مكتمل",O34)))</formula>
    </cfRule>
    <cfRule type="containsText" dxfId="1718" priority="13" operator="containsText" text="غير مكتمل">
      <formula>NOT(ISERROR(SEARCH("غير مكتمل",O34)))</formula>
    </cfRule>
  </conditionalFormatting>
  <conditionalFormatting sqref="O45:O48">
    <cfRule type="containsText" dxfId="1717" priority="12" operator="containsText" text="مكتمل">
      <formula>NOT(ISERROR(SEARCH("مكتمل",O45)))</formula>
    </cfRule>
    <cfRule type="containsText" dxfId="1716" priority="11" operator="containsText" text="غير مكتمل">
      <formula>NOT(ISERROR(SEARCH("غير مكتمل",O45)))</formula>
    </cfRule>
  </conditionalFormatting>
  <conditionalFormatting sqref="O50:O55">
    <cfRule type="containsText" dxfId="1715" priority="9" operator="containsText" text="غير مكتمل">
      <formula>NOT(ISERROR(SEARCH("غير مكتمل",O50)))</formula>
    </cfRule>
    <cfRule type="containsText" dxfId="1714" priority="10" operator="containsText" text="مكتمل">
      <formula>NOT(ISERROR(SEARCH("مكتمل",O50)))</formula>
    </cfRule>
  </conditionalFormatting>
  <conditionalFormatting sqref="O57:O59">
    <cfRule type="containsText" dxfId="1713" priority="8" operator="containsText" text="مكتمل">
      <formula>NOT(ISERROR(SEARCH("مكتمل",O57)))</formula>
    </cfRule>
    <cfRule type="containsText" dxfId="1712" priority="7" operator="containsText" text="غير مكتمل">
      <formula>NOT(ISERROR(SEARCH("غير مكتمل",O57)))</formula>
    </cfRule>
  </conditionalFormatting>
  <conditionalFormatting sqref="O61:O66">
    <cfRule type="containsText" dxfId="1711" priority="6" operator="containsText" text="مكتمل">
      <formula>NOT(ISERROR(SEARCH("مكتمل",O61)))</formula>
    </cfRule>
    <cfRule type="containsText" dxfId="1710" priority="5" operator="containsText" text="غير مكتمل">
      <formula>NOT(ISERROR(SEARCH("غير مكتمل",O61)))</formula>
    </cfRule>
  </conditionalFormatting>
  <conditionalFormatting sqref="O68:O72">
    <cfRule type="containsText" dxfId="1709" priority="4" operator="containsText" text="مكتمل">
      <formula>NOT(ISERROR(SEARCH("مكتمل",O68)))</formula>
    </cfRule>
    <cfRule type="containsText" dxfId="1708" priority="3" operator="containsText" text="غير مكتمل">
      <formula>NOT(ISERROR(SEARCH("غير مكتمل",O68)))</formula>
    </cfRule>
  </conditionalFormatting>
  <conditionalFormatting sqref="O74:O77">
    <cfRule type="containsText" dxfId="1707" priority="2" operator="containsText" text="مكتمل">
      <formula>NOT(ISERROR(SEARCH("مكتمل",O74)))</formula>
    </cfRule>
    <cfRule type="containsText" dxfId="1706" priority="1" operator="containsText" text="غير مكتمل">
      <formula>NOT(ISERROR(SEARCH("غير مكتمل",O74)))</formula>
    </cfRule>
  </conditionalFormatting>
  <dataValidations count="3">
    <dataValidation type="custom" allowBlank="1" showErrorMessage="1" errorTitle="evaluation score error" error="scoring is only 0 or 1 or 2" promptTitle="standard evaluation score" prompt="enter 0 or 1 or 2" sqref="C34">
      <formula1>E34*$I$12+F34*$J$12+G34*$K$12</formula1>
    </dataValidation>
    <dataValidation type="list" allowBlank="1" showInputMessage="1" showErrorMessage="1" sqref="D3 D6:D10 D34:D38 D50:D55 D74:D77 D68:D72 D24:D27 D29:D32 D19:D22 D45:D48 D57:D59 D14:D17 D61:D66 D40:D43 E5">
      <formula1>$K$7:$K$10</formula1>
    </dataValidation>
    <dataValidation type="list" allowBlank="1" showInputMessage="1" showErrorMessage="1" sqref="O45:O48 O14:O17 O29:O32 O50:O55 O34:O38 O19:O22 O24:O27 O40:O43 O57:O59 O61:O66 O68:O72 O74:O77">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86" operator="containsText" id="{339B1ED6-9C5A-42AF-91E1-270DC63C4F79}">
            <xm:f>NOT(ISERROR(SEARCH($H$7,H13)))</xm:f>
            <xm:f>$H$7</xm:f>
            <x14:dxf>
              <fill>
                <patternFill>
                  <bgColor rgb="FF297B29"/>
                </patternFill>
              </fill>
            </x14:dxf>
          </x14:cfRule>
          <xm:sqref>H13</xm:sqref>
        </x14:conditionalFormatting>
        <x14:conditionalFormatting xmlns:xm="http://schemas.microsoft.com/office/excel/2006/main">
          <x14:cfRule type="containsText" priority="275" operator="containsText" id="{EB592669-6C8F-4DCE-9066-A6C141002A13}">
            <xm:f>NOT(ISERROR(SEARCH($H$7,H18)))</xm:f>
            <xm:f>$H$7</xm:f>
            <x14:dxf>
              <fill>
                <patternFill>
                  <bgColor rgb="FF297B29"/>
                </patternFill>
              </fill>
            </x14:dxf>
          </x14:cfRule>
          <xm:sqref>H18</xm:sqref>
        </x14:conditionalFormatting>
        <x14:conditionalFormatting xmlns:xm="http://schemas.microsoft.com/office/excel/2006/main">
          <x14:cfRule type="containsText" priority="193" operator="containsText" id="{9B2F5314-7207-4591-BF7D-0C1F36F1C4CB}">
            <xm:f>NOT(ISERROR(SEARCH($H$7,H33)))</xm:f>
            <xm:f>$H$7</xm:f>
            <x14:dxf>
              <fill>
                <patternFill>
                  <bgColor rgb="FF297B29"/>
                </patternFill>
              </fill>
            </x14:dxf>
          </x14:cfRule>
          <xm:sqref>H33</xm:sqref>
        </x14:conditionalFormatting>
        <x14:conditionalFormatting xmlns:xm="http://schemas.microsoft.com/office/excel/2006/main">
          <x14:cfRule type="containsText" priority="553" operator="containsText" id="{86041598-90E1-4EF0-9FE2-44EB2E58D4B8}">
            <xm:f>NOT(ISERROR(SEARCH($H$7,H39)))</xm:f>
            <xm:f>$H$7</xm:f>
            <x14:dxf>
              <fill>
                <patternFill>
                  <bgColor rgb="FF297B29"/>
                </patternFill>
              </fill>
            </x14:dxf>
          </x14:cfRule>
          <xm:sqref>H39</xm:sqref>
        </x14:conditionalFormatting>
        <x14:conditionalFormatting xmlns:xm="http://schemas.microsoft.com/office/excel/2006/main">
          <x14:cfRule type="containsText" priority="455" operator="containsText" id="{09E1FA0F-50B3-4FF7-A228-1A1D43891F82}">
            <xm:f>NOT(ISERROR(SEARCH($H$7,H44)))</xm:f>
            <xm:f>$H$7</xm:f>
            <x14:dxf>
              <fill>
                <patternFill>
                  <bgColor rgb="FF297B29"/>
                </patternFill>
              </fill>
            </x14:dxf>
          </x14:cfRule>
          <xm:sqref>H44</xm:sqref>
        </x14:conditionalFormatting>
        <x14:conditionalFormatting xmlns:xm="http://schemas.microsoft.com/office/excel/2006/main">
          <x14:cfRule type="containsText" priority="220" operator="containsText" id="{8AEE8C0B-BE52-4D58-8ABB-C69270C04966}">
            <xm:f>NOT(ISERROR(SEARCH($H$7,H49)))</xm:f>
            <xm:f>$H$7</xm:f>
            <x14:dxf>
              <fill>
                <patternFill>
                  <bgColor rgb="FF297B29"/>
                </patternFill>
              </fill>
            </x14:dxf>
          </x14:cfRule>
          <xm:sqref>H49</xm:sqref>
        </x14:conditionalFormatting>
        <x14:conditionalFormatting xmlns:xm="http://schemas.microsoft.com/office/excel/2006/main">
          <x14:cfRule type="containsText" priority="526" operator="containsText" id="{8E562783-BB5A-4675-922D-AB1EB66AC762}">
            <xm:f>NOT(ISERROR(SEARCH($H$7,H56)))</xm:f>
            <xm:f>$H$7</xm:f>
            <x14:dxf>
              <fill>
                <patternFill>
                  <bgColor rgb="FF297B29"/>
                </patternFill>
              </fill>
            </x14:dxf>
          </x14:cfRule>
          <xm:sqref>H56</xm:sqref>
        </x14:conditionalFormatting>
        <x14:conditionalFormatting xmlns:xm="http://schemas.microsoft.com/office/excel/2006/main">
          <x14:cfRule type="containsText" priority="501" operator="containsText" id="{15C42943-9A51-4FE5-BD78-446C578A5B4D}">
            <xm:f>NOT(ISERROR(SEARCH($H$7,H60)))</xm:f>
            <xm:f>$H$7</xm:f>
            <x14:dxf>
              <fill>
                <patternFill>
                  <bgColor rgb="FF297B29"/>
                </patternFill>
              </fill>
            </x14:dxf>
          </x14:cfRule>
          <xm:sqref>H60</xm:sqref>
        </x14:conditionalFormatting>
        <x14:conditionalFormatting xmlns:xm="http://schemas.microsoft.com/office/excel/2006/main">
          <x14:cfRule type="containsText" priority="407" operator="containsText" id="{BE2418A7-E5E6-4765-ADB6-57A285F84CC1}">
            <xm:f>NOT(ISERROR(SEARCH($H$7,H67)))</xm:f>
            <xm:f>$H$7</xm:f>
            <x14:dxf>
              <fill>
                <patternFill>
                  <bgColor rgb="FF297B29"/>
                </patternFill>
              </fill>
            </x14:dxf>
          </x14:cfRule>
          <xm:sqref>H67</xm:sqref>
        </x14:conditionalFormatting>
        <x14:conditionalFormatting xmlns:xm="http://schemas.microsoft.com/office/excel/2006/main">
          <x14:cfRule type="containsText" priority="382" operator="containsText" id="{13D7B1B8-94BA-4BC1-BCDB-3F00005809A4}">
            <xm:f>NOT(ISERROR(SEARCH($H$7,H73)))</xm:f>
            <xm:f>$H$7</xm:f>
            <x14:dxf>
              <fill>
                <patternFill>
                  <bgColor rgb="FF297B29"/>
                </patternFill>
              </fill>
            </x14:dxf>
          </x14:cfRule>
          <xm:sqref>H73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T19"/>
  <sheetViews>
    <sheetView rightToLeft="1" topLeftCell="B1" zoomScale="69" zoomScaleNormal="69" workbookViewId="0">
      <selection activeCell="H28" sqref="H28"/>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12.125" customWidth="1"/>
    <col min="11" max="11" width="13.375" customWidth="1"/>
    <col min="12" max="12" width="13.625" customWidth="1"/>
    <col min="13" max="13" width="15" customWidth="1"/>
    <col min="14" max="18" width="12.125" customWidth="1"/>
    <col min="19" max="19" width="14.875" customWidth="1"/>
    <col min="20" max="20" width="5.875" customWidth="1"/>
  </cols>
  <sheetData>
    <row r="1" spans="2:20" ht="25.5" customHeight="1">
      <c r="B1" s="2"/>
      <c r="C1" s="324"/>
      <c r="D1" s="324"/>
      <c r="E1" s="324"/>
      <c r="F1" s="324"/>
      <c r="G1" s="324"/>
      <c r="H1" s="324"/>
      <c r="I1" s="324"/>
      <c r="J1" s="324"/>
      <c r="K1" s="324"/>
      <c r="L1" s="324"/>
      <c r="M1" s="324"/>
      <c r="N1" s="324"/>
      <c r="O1" s="324"/>
      <c r="P1" s="324"/>
      <c r="Q1" s="324"/>
      <c r="R1" s="324"/>
      <c r="S1" s="324"/>
      <c r="T1" s="2"/>
    </row>
    <row r="2" spans="2:20" ht="24" customHeight="1">
      <c r="B2" s="2"/>
      <c r="C2" s="289" t="s">
        <v>62</v>
      </c>
      <c r="D2" s="289"/>
      <c r="E2" s="289"/>
      <c r="F2" s="289"/>
      <c r="G2" s="289"/>
      <c r="H2" s="289"/>
      <c r="I2" s="289"/>
      <c r="J2" s="289"/>
      <c r="K2" s="289"/>
      <c r="L2" s="289"/>
      <c r="M2" s="289"/>
      <c r="N2" s="289"/>
      <c r="O2" s="289"/>
      <c r="P2" s="289"/>
      <c r="Q2" s="289"/>
      <c r="R2" s="289"/>
      <c r="S2" s="289"/>
      <c r="T2" s="2"/>
    </row>
    <row r="3" spans="2:20" ht="23.25" customHeight="1">
      <c r="B3" s="2"/>
      <c r="C3" s="325" t="s">
        <v>61</v>
      </c>
      <c r="D3" s="325"/>
      <c r="E3" s="325"/>
      <c r="F3" s="325"/>
      <c r="G3" s="325"/>
      <c r="H3" s="325"/>
      <c r="I3" s="325"/>
      <c r="J3" s="325"/>
      <c r="K3" s="325"/>
      <c r="L3" s="325"/>
      <c r="M3" s="325"/>
      <c r="N3" s="325"/>
      <c r="O3" s="325"/>
      <c r="P3" s="325"/>
      <c r="Q3" s="325"/>
      <c r="R3" s="325"/>
      <c r="S3" s="325"/>
      <c r="T3" s="2"/>
    </row>
    <row r="4" spans="2:20" ht="18.75" customHeight="1">
      <c r="B4" s="2"/>
      <c r="C4" s="398" t="s">
        <v>0</v>
      </c>
      <c r="D4" s="398"/>
      <c r="E4" s="398"/>
      <c r="F4" s="398"/>
      <c r="G4" s="398"/>
      <c r="H4" s="398"/>
      <c r="I4" s="398"/>
      <c r="J4" s="398"/>
      <c r="K4" s="398"/>
      <c r="L4" s="398"/>
      <c r="M4" s="398"/>
      <c r="N4" s="398"/>
      <c r="O4" s="398"/>
      <c r="P4" s="398"/>
      <c r="Q4" s="398"/>
      <c r="R4" s="398"/>
      <c r="S4" s="398"/>
      <c r="T4" s="2"/>
    </row>
    <row r="5" spans="2:20" ht="23.25" customHeight="1">
      <c r="B5" s="2"/>
      <c r="C5" s="58" t="s">
        <v>59</v>
      </c>
      <c r="D5" s="68" t="s">
        <v>192</v>
      </c>
      <c r="E5" s="61" t="s">
        <v>193</v>
      </c>
      <c r="F5" s="62" t="s">
        <v>194</v>
      </c>
      <c r="G5" s="63" t="s">
        <v>195</v>
      </c>
      <c r="H5" s="64" t="s">
        <v>196</v>
      </c>
      <c r="I5" s="65" t="s">
        <v>197</v>
      </c>
      <c r="J5" s="66" t="s">
        <v>198</v>
      </c>
      <c r="K5" s="67" t="s">
        <v>199</v>
      </c>
      <c r="L5" s="72" t="s">
        <v>200</v>
      </c>
      <c r="M5" s="63" t="s">
        <v>201</v>
      </c>
      <c r="N5" s="75" t="s">
        <v>202</v>
      </c>
      <c r="O5" s="82" t="s">
        <v>203</v>
      </c>
      <c r="P5" s="81" t="s">
        <v>91</v>
      </c>
      <c r="T5" s="2"/>
    </row>
    <row r="6" spans="2:20" ht="24.75" customHeight="1">
      <c r="B6" s="2"/>
      <c r="C6" s="50">
        <v>44546</v>
      </c>
      <c r="D6" s="59" t="str">
        <f>'إدارة الموارد البشرية'!G13</f>
        <v>N/A</v>
      </c>
      <c r="E6" s="59" t="str">
        <f>'إدارة الموارد البشرية'!G18</f>
        <v>N/A</v>
      </c>
      <c r="F6" s="59" t="str">
        <f>'إدارة الموارد البشرية'!G23</f>
        <v>N/A</v>
      </c>
      <c r="G6" s="59" t="str">
        <f>'إدارة الموارد البشرية'!G28</f>
        <v>N/A</v>
      </c>
      <c r="H6" s="59" t="str">
        <f>'إدارة الموارد البشرية'!G33</f>
        <v>N/A</v>
      </c>
      <c r="I6" s="59" t="str">
        <f>'إدارة الموارد البشرية'!G39</f>
        <v>N/A</v>
      </c>
      <c r="J6" s="59" t="str">
        <f>'إدارة الموارد البشرية'!G44</f>
        <v>N/A</v>
      </c>
      <c r="K6" s="59" t="str">
        <f>'إدارة الموارد البشرية'!G49</f>
        <v>N/A</v>
      </c>
      <c r="L6" s="59" t="str">
        <f>'إدارة الموارد البشرية'!G56</f>
        <v>N/A</v>
      </c>
      <c r="M6" s="59" t="str">
        <f>'إدارة الموارد البشرية'!G60</f>
        <v>N/A</v>
      </c>
      <c r="N6" s="59" t="str">
        <f>'إدارة الموارد البشرية'!G67</f>
        <v>N/A</v>
      </c>
      <c r="O6" s="59" t="str">
        <f>'إدارة الموارد البشرية'!G73</f>
        <v>N/A</v>
      </c>
      <c r="P6" s="59" t="e">
        <f>AVERAGE(D6:O6)</f>
        <v>#DIV/0!</v>
      </c>
      <c r="T6" s="2"/>
    </row>
    <row r="7" spans="2:20">
      <c r="B7" s="2"/>
      <c r="T7" s="2"/>
    </row>
    <row r="8" spans="2:20">
      <c r="B8" s="2"/>
      <c r="T8" s="2"/>
    </row>
    <row r="9" spans="2:20">
      <c r="B9" s="2"/>
      <c r="T9" s="2"/>
    </row>
    <row r="10" spans="2:20">
      <c r="B10" s="2"/>
      <c r="T10" s="2"/>
    </row>
    <row r="11" spans="2:20">
      <c r="B11" s="2"/>
      <c r="T11" s="2"/>
    </row>
    <row r="12" spans="2:20">
      <c r="B12" s="2"/>
      <c r="T12" s="2"/>
    </row>
    <row r="13" spans="2:20">
      <c r="B13" s="2"/>
      <c r="T13" s="2"/>
    </row>
    <row r="14" spans="2:20">
      <c r="B14" s="2"/>
      <c r="T14" s="2"/>
    </row>
    <row r="15" spans="2:20">
      <c r="B15" s="2"/>
      <c r="T15" s="2"/>
    </row>
    <row r="16" spans="2:20">
      <c r="B16" s="2"/>
      <c r="T16" s="2"/>
    </row>
    <row r="17" spans="2:20">
      <c r="B17" s="2"/>
      <c r="T17" s="2"/>
    </row>
    <row r="18" spans="2:20">
      <c r="B18" s="2"/>
      <c r="T18" s="2"/>
    </row>
    <row r="19" spans="2:20">
      <c r="B19" s="2"/>
      <c r="C19" s="2"/>
      <c r="D19" s="2"/>
      <c r="E19" s="2"/>
      <c r="F19" s="2"/>
      <c r="G19" s="2"/>
      <c r="H19" s="2"/>
      <c r="I19" s="2"/>
      <c r="J19" s="2"/>
      <c r="K19" s="2"/>
      <c r="L19" s="2"/>
      <c r="M19" s="2"/>
      <c r="N19" s="2"/>
      <c r="O19" s="2"/>
      <c r="P19" s="2"/>
      <c r="Q19" s="2"/>
      <c r="R19" s="2"/>
      <c r="S19" s="2"/>
      <c r="T19" s="2"/>
    </row>
  </sheetData>
  <mergeCells count="4">
    <mergeCell ref="C1:S1"/>
    <mergeCell ref="C2:S2"/>
    <mergeCell ref="C3:S3"/>
    <mergeCell ref="C4:S4"/>
  </mergeCells>
  <conditionalFormatting sqref="D6:I6">
    <cfRule type="cellIs" dxfId="1695" priority="14" operator="equal">
      <formula>0.8</formula>
    </cfRule>
    <cfRule type="cellIs" dxfId="1694" priority="15" operator="greaterThan">
      <formula>0.8</formula>
    </cfRule>
    <cfRule type="cellIs" dxfId="1693" priority="16" operator="greaterThan">
      <formula>0.5</formula>
    </cfRule>
    <cfRule type="cellIs" dxfId="1692" priority="17" operator="equal">
      <formula>0.5</formula>
    </cfRule>
    <cfRule type="cellIs" dxfId="1691" priority="18" operator="lessThan">
      <formula>0.5</formula>
    </cfRule>
  </conditionalFormatting>
  <conditionalFormatting sqref="D6:O6">
    <cfRule type="containsText" dxfId="1690" priority="13" operator="containsText" text="N/A">
      <formula>NOT(ISERROR(SEARCH("N/A",D6)))</formula>
    </cfRule>
  </conditionalFormatting>
  <conditionalFormatting sqref="J6:P6">
    <cfRule type="cellIs" dxfId="1689" priority="2" operator="equal">
      <formula>0.8</formula>
    </cfRule>
    <cfRule type="cellIs" dxfId="1688" priority="3" operator="greaterThan">
      <formula>0.8</formula>
    </cfRule>
    <cfRule type="cellIs" dxfId="1687" priority="4" operator="greaterThan">
      <formula>0.5</formula>
    </cfRule>
    <cfRule type="cellIs" dxfId="1686" priority="5" operator="equal">
      <formula>0.5</formula>
    </cfRule>
    <cfRule type="cellIs" dxfId="1685" priority="6" operator="lessThan">
      <formula>0.5</formula>
    </cfRule>
  </conditionalFormatting>
  <conditionalFormatting sqref="P6">
    <cfRule type="containsText" dxfId="1684" priority="1" operator="containsText" text="N/A">
      <formula>NOT(ISERROR(SEARCH("N/A",P6)))</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213"/>
  <sheetViews>
    <sheetView rightToLeft="1" topLeftCell="A26" zoomScale="24" zoomScaleNormal="24" workbookViewId="0">
      <selection activeCell="D36" sqref="D36:D40"/>
    </sheetView>
  </sheetViews>
  <sheetFormatPr defaultColWidth="12.75" defaultRowHeight="15.75"/>
  <cols>
    <col min="1" max="1" width="15.25" style="13" customWidth="1"/>
    <col min="2" max="2" width="17" style="24" customWidth="1"/>
    <col min="3" max="3" width="155.625" style="23" customWidth="1"/>
    <col min="4" max="4" width="20.125" style="23" customWidth="1"/>
    <col min="5" max="5" width="33.125" style="26" customWidth="1"/>
    <col min="6" max="6" width="16.75" style="23" customWidth="1"/>
    <col min="7" max="7" width="27.625" style="22" customWidth="1"/>
    <col min="8" max="8" width="28.375" style="22" customWidth="1"/>
    <col min="9" max="9" width="33.875" style="25" customWidth="1"/>
    <col min="10" max="10" width="30.375" style="13" customWidth="1"/>
    <col min="11" max="11" width="30.875" style="13" customWidth="1"/>
    <col min="12" max="12" width="30.5" style="25" customWidth="1"/>
    <col min="13" max="13" width="28" style="13" customWidth="1"/>
    <col min="14" max="14" width="22.5" style="13" customWidth="1"/>
    <col min="15" max="15" width="14.5" style="13" customWidth="1"/>
    <col min="16" max="16" width="15.2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60.75" customHeight="1">
      <c r="A2" s="375" t="s">
        <v>39</v>
      </c>
      <c r="B2" s="375"/>
      <c r="C2" s="375"/>
      <c r="D2" s="375"/>
      <c r="E2" s="375"/>
      <c r="F2" s="375"/>
      <c r="G2" s="375"/>
      <c r="H2" s="375"/>
      <c r="I2" s="375"/>
      <c r="J2" s="375"/>
      <c r="K2" s="375"/>
      <c r="L2" s="375"/>
      <c r="M2" s="375"/>
      <c r="N2" s="375"/>
      <c r="O2" s="375"/>
      <c r="P2" s="376"/>
      <c r="Q2" s="12"/>
      <c r="R2" s="12"/>
      <c r="S2" s="12"/>
    </row>
    <row r="3" spans="1:20" ht="51" customHeight="1">
      <c r="A3" s="425"/>
      <c r="B3" s="1"/>
      <c r="C3" s="377" t="s">
        <v>190</v>
      </c>
      <c r="D3" s="378"/>
      <c r="E3" s="378"/>
      <c r="F3" s="378"/>
      <c r="G3" s="378"/>
      <c r="H3" s="378"/>
      <c r="I3" s="378"/>
      <c r="J3" s="378"/>
      <c r="K3" s="378"/>
      <c r="L3" s="378"/>
      <c r="M3" s="378"/>
      <c r="N3" s="378"/>
      <c r="O3" s="14"/>
      <c r="P3" s="368"/>
      <c r="Q3" s="12"/>
      <c r="R3" s="12"/>
      <c r="S3" s="12"/>
    </row>
    <row r="4" spans="1:20" ht="57.75" customHeight="1">
      <c r="A4" s="425"/>
      <c r="B4" s="15"/>
      <c r="C4" s="379"/>
      <c r="D4" s="16"/>
      <c r="E4" s="318" t="s">
        <v>0</v>
      </c>
      <c r="F4" s="408"/>
      <c r="G4" s="408"/>
      <c r="H4" s="408"/>
      <c r="I4" s="408"/>
      <c r="J4" s="408"/>
      <c r="K4" s="408"/>
      <c r="L4" s="408"/>
      <c r="M4" s="301"/>
      <c r="N4" s="14"/>
      <c r="O4" s="14"/>
      <c r="P4" s="369"/>
      <c r="Q4" s="12"/>
      <c r="R4" s="12"/>
      <c r="S4" s="12"/>
    </row>
    <row r="5" spans="1:20" ht="69.75" customHeight="1">
      <c r="A5" s="425"/>
      <c r="B5" s="15"/>
      <c r="C5" s="246"/>
      <c r="D5" s="246"/>
      <c r="E5" s="247"/>
      <c r="F5" s="420" t="s">
        <v>27</v>
      </c>
      <c r="G5" s="421"/>
      <c r="H5" s="422" t="s">
        <v>28</v>
      </c>
      <c r="I5" s="423"/>
      <c r="J5" s="424"/>
      <c r="K5" s="165" t="s">
        <v>4</v>
      </c>
      <c r="L5" s="171" t="s">
        <v>29</v>
      </c>
      <c r="M5" s="1"/>
      <c r="N5" s="246"/>
      <c r="O5" s="246"/>
      <c r="P5" s="369"/>
      <c r="Q5" s="12"/>
      <c r="R5" s="12"/>
      <c r="S5" s="12"/>
    </row>
    <row r="6" spans="1:20" s="17" customFormat="1" ht="36" customHeight="1">
      <c r="A6" s="425"/>
      <c r="B6" s="15"/>
      <c r="C6" s="246"/>
      <c r="D6" s="246"/>
      <c r="E6" s="247"/>
      <c r="F6" s="253" t="s">
        <v>1</v>
      </c>
      <c r="G6" s="254"/>
      <c r="H6" s="294" t="s">
        <v>30</v>
      </c>
      <c r="I6" s="295"/>
      <c r="J6" s="296"/>
      <c r="K6" s="149">
        <v>2</v>
      </c>
      <c r="L6" s="29" t="s">
        <v>31</v>
      </c>
      <c r="M6" s="1"/>
      <c r="N6" s="246"/>
      <c r="O6" s="246"/>
      <c r="P6" s="369"/>
      <c r="Q6" s="12"/>
      <c r="R6" s="12"/>
      <c r="S6" s="12"/>
    </row>
    <row r="7" spans="1:20" s="17" customFormat="1" ht="29.25" customHeight="1">
      <c r="A7" s="425"/>
      <c r="B7" s="15"/>
      <c r="C7" s="246"/>
      <c r="D7" s="246"/>
      <c r="E7" s="247"/>
      <c r="F7" s="258" t="s">
        <v>2</v>
      </c>
      <c r="G7" s="411"/>
      <c r="H7" s="294" t="s">
        <v>32</v>
      </c>
      <c r="I7" s="295"/>
      <c r="J7" s="296"/>
      <c r="K7" s="149">
        <v>1</v>
      </c>
      <c r="L7" s="10" t="s">
        <v>33</v>
      </c>
      <c r="M7" s="1"/>
      <c r="N7" s="246"/>
      <c r="O7" s="246"/>
      <c r="P7" s="369"/>
      <c r="Q7" s="12"/>
      <c r="R7" s="12"/>
      <c r="S7" s="12"/>
    </row>
    <row r="8" spans="1:20" s="17" customFormat="1" ht="35.25" customHeight="1">
      <c r="A8" s="425"/>
      <c r="B8" s="15"/>
      <c r="C8" s="246"/>
      <c r="D8" s="246"/>
      <c r="E8" s="247"/>
      <c r="F8" s="260" t="s">
        <v>3</v>
      </c>
      <c r="G8" s="412"/>
      <c r="H8" s="294" t="s">
        <v>34</v>
      </c>
      <c r="I8" s="295"/>
      <c r="J8" s="296"/>
      <c r="K8" s="149">
        <v>0</v>
      </c>
      <c r="L8" s="30" t="s">
        <v>5</v>
      </c>
      <c r="M8" s="1"/>
      <c r="N8" s="246"/>
      <c r="O8" s="246"/>
      <c r="P8" s="369"/>
      <c r="Q8" s="12"/>
      <c r="R8" s="12"/>
      <c r="S8" s="12"/>
    </row>
    <row r="9" spans="1:20" s="18" customFormat="1" ht="37.5" customHeight="1">
      <c r="A9" s="425"/>
      <c r="B9" s="15"/>
      <c r="C9" s="276"/>
      <c r="D9" s="276"/>
      <c r="E9" s="407"/>
      <c r="F9" s="262" t="s">
        <v>35</v>
      </c>
      <c r="G9" s="413"/>
      <c r="H9" s="294" t="s">
        <v>36</v>
      </c>
      <c r="I9" s="295"/>
      <c r="J9" s="296"/>
      <c r="K9" s="149" t="s">
        <v>37</v>
      </c>
      <c r="L9" s="31" t="s">
        <v>37</v>
      </c>
      <c r="M9" s="1"/>
      <c r="N9" s="276"/>
      <c r="O9" s="276"/>
      <c r="P9" s="369"/>
      <c r="Q9" s="12"/>
      <c r="R9" s="12"/>
      <c r="S9" s="12"/>
    </row>
    <row r="10" spans="1:20" s="18" customFormat="1" ht="41.25" customHeight="1">
      <c r="A10" s="425"/>
      <c r="B10" s="317" t="s">
        <v>629</v>
      </c>
      <c r="C10" s="322" t="s">
        <v>650</v>
      </c>
      <c r="D10" s="321" t="s">
        <v>642</v>
      </c>
      <c r="E10" s="319" t="s">
        <v>631</v>
      </c>
      <c r="F10" s="320"/>
      <c r="G10" s="321" t="s">
        <v>632</v>
      </c>
      <c r="H10" s="321" t="s">
        <v>633</v>
      </c>
      <c r="I10" s="317" t="s">
        <v>634</v>
      </c>
      <c r="J10" s="317"/>
      <c r="K10" s="317"/>
      <c r="L10" s="317" t="s">
        <v>635</v>
      </c>
      <c r="M10" s="317"/>
      <c r="N10" s="317"/>
      <c r="O10" s="318"/>
      <c r="P10" s="369"/>
      <c r="Q10" s="12"/>
      <c r="R10" s="12"/>
      <c r="S10" s="12"/>
    </row>
    <row r="11" spans="1:20" s="18" customFormat="1" ht="53.25" customHeight="1">
      <c r="A11" s="425"/>
      <c r="B11" s="317"/>
      <c r="C11" s="323"/>
      <c r="D11" s="321"/>
      <c r="E11" s="311"/>
      <c r="F11" s="313"/>
      <c r="G11" s="321"/>
      <c r="H11" s="321"/>
      <c r="I11" s="150" t="s">
        <v>636</v>
      </c>
      <c r="J11" s="151" t="s">
        <v>637</v>
      </c>
      <c r="K11" s="151" t="s">
        <v>638</v>
      </c>
      <c r="L11" s="151" t="s">
        <v>639</v>
      </c>
      <c r="M11" s="151" t="s">
        <v>285</v>
      </c>
      <c r="N11" s="151" t="s">
        <v>640</v>
      </c>
      <c r="O11" s="152" t="s">
        <v>641</v>
      </c>
      <c r="P11" s="369"/>
      <c r="Q11" s="17"/>
      <c r="R11" s="17"/>
      <c r="S11" s="17"/>
      <c r="T11" s="17"/>
    </row>
    <row r="12" spans="1:20" s="18" customFormat="1" ht="76.5" customHeight="1">
      <c r="A12" s="425"/>
      <c r="B12" s="170" t="s">
        <v>226</v>
      </c>
      <c r="C12" s="183" t="s">
        <v>719</v>
      </c>
      <c r="D12" s="184"/>
      <c r="E12" s="184"/>
      <c r="F12" s="186"/>
      <c r="G12" s="19" t="str">
        <f>IF(COUNT(D13:D15)=0,"N/A",SUM(D13:D15)/(COUNT(D13:D15)*2))</f>
        <v>N/A</v>
      </c>
      <c r="H12" s="20" t="str">
        <f>IF(G12="N/A","N/A", IF(G12&gt;=80%,"MET",IF(G12&gt;=50%,"PARTIAL MET","Not Met")))</f>
        <v>N/A</v>
      </c>
      <c r="I12" s="374"/>
      <c r="J12" s="409"/>
      <c r="K12" s="409"/>
      <c r="L12" s="409"/>
      <c r="M12" s="409"/>
      <c r="N12" s="409"/>
      <c r="O12" s="409"/>
      <c r="P12" s="369"/>
      <c r="Q12" s="17"/>
      <c r="R12" s="17"/>
      <c r="S12" s="17"/>
      <c r="T12" s="17"/>
    </row>
    <row r="13" spans="1:20" s="17" customFormat="1" ht="87.75" customHeight="1">
      <c r="A13" s="425"/>
      <c r="B13" s="28">
        <v>1</v>
      </c>
      <c r="C13" s="193" t="s">
        <v>1031</v>
      </c>
      <c r="D13" s="199" t="s">
        <v>37</v>
      </c>
      <c r="E13" s="233"/>
      <c r="F13" s="234"/>
      <c r="G13" s="282"/>
      <c r="H13" s="282"/>
      <c r="I13" s="44" t="s">
        <v>8</v>
      </c>
      <c r="J13" s="168"/>
      <c r="K13" s="168"/>
      <c r="L13" s="21"/>
      <c r="M13" s="21"/>
      <c r="N13" s="21"/>
      <c r="O13" s="45" t="s">
        <v>6</v>
      </c>
      <c r="P13" s="369"/>
    </row>
    <row r="14" spans="1:20" s="17" customFormat="1" ht="78.75" customHeight="1">
      <c r="A14" s="425"/>
      <c r="B14" s="28">
        <v>2</v>
      </c>
      <c r="C14" s="193" t="s">
        <v>1032</v>
      </c>
      <c r="D14" s="199" t="s">
        <v>37</v>
      </c>
      <c r="E14" s="233"/>
      <c r="F14" s="234"/>
      <c r="G14" s="283"/>
      <c r="H14" s="283"/>
      <c r="I14" s="44" t="s">
        <v>232</v>
      </c>
      <c r="J14" s="168"/>
      <c r="K14" s="168"/>
      <c r="L14" s="21"/>
      <c r="M14" s="21"/>
      <c r="N14" s="21"/>
      <c r="O14" s="45" t="s">
        <v>6</v>
      </c>
      <c r="P14" s="369"/>
    </row>
    <row r="15" spans="1:20" s="17" customFormat="1" ht="74.25" customHeight="1">
      <c r="A15" s="425"/>
      <c r="B15" s="28">
        <v>3</v>
      </c>
      <c r="C15" s="193" t="s">
        <v>1033</v>
      </c>
      <c r="D15" s="199" t="s">
        <v>37</v>
      </c>
      <c r="E15" s="233"/>
      <c r="F15" s="234"/>
      <c r="G15" s="283"/>
      <c r="H15" s="283"/>
      <c r="I15" s="168"/>
      <c r="J15" s="44" t="s">
        <v>9</v>
      </c>
      <c r="K15" s="168"/>
      <c r="L15" s="21"/>
      <c r="M15" s="21"/>
      <c r="N15" s="21"/>
      <c r="O15" s="45" t="s">
        <v>6</v>
      </c>
      <c r="P15" s="369"/>
    </row>
    <row r="16" spans="1:20" s="18" customFormat="1" ht="85.5" customHeight="1">
      <c r="A16" s="425"/>
      <c r="B16" s="170" t="s">
        <v>227</v>
      </c>
      <c r="C16" s="183" t="s">
        <v>720</v>
      </c>
      <c r="D16" s="184"/>
      <c r="E16" s="184"/>
      <c r="F16" s="186"/>
      <c r="G16" s="19" t="str">
        <f>IF(COUNT(D17:D20)=0,"N/A",SUM(D17:D20)/(COUNT(D17:D20)*2))</f>
        <v>N/A</v>
      </c>
      <c r="H16" s="20" t="str">
        <f>IF(G16="N/A","N/A", IF(G16&gt;=80%,"MET",IF(G16&gt;=50%,"PARTIAL MET","Not Met")))</f>
        <v>N/A</v>
      </c>
      <c r="I16" s="374"/>
      <c r="J16" s="409"/>
      <c r="K16" s="409"/>
      <c r="L16" s="409"/>
      <c r="M16" s="409"/>
      <c r="N16" s="409"/>
      <c r="O16" s="409"/>
      <c r="P16" s="369"/>
      <c r="Q16" s="17"/>
      <c r="R16" s="17"/>
      <c r="S16" s="17"/>
      <c r="T16" s="17"/>
    </row>
    <row r="17" spans="1:18" s="17" customFormat="1" ht="70.5" customHeight="1">
      <c r="A17" s="425"/>
      <c r="B17" s="28">
        <v>1</v>
      </c>
      <c r="C17" s="180" t="s">
        <v>1034</v>
      </c>
      <c r="D17" s="199" t="s">
        <v>37</v>
      </c>
      <c r="E17" s="233"/>
      <c r="F17" s="234"/>
      <c r="G17" s="282"/>
      <c r="H17" s="282"/>
      <c r="I17" s="56" t="s">
        <v>8</v>
      </c>
      <c r="J17" s="168"/>
      <c r="K17" s="168"/>
      <c r="L17" s="21"/>
      <c r="M17" s="21" t="s">
        <v>563</v>
      </c>
      <c r="N17" s="21"/>
      <c r="O17" s="45" t="s">
        <v>6</v>
      </c>
      <c r="P17" s="369"/>
    </row>
    <row r="18" spans="1:18" s="17" customFormat="1" ht="72.75" customHeight="1">
      <c r="A18" s="425"/>
      <c r="B18" s="28">
        <v>2</v>
      </c>
      <c r="C18" s="180" t="s">
        <v>1035</v>
      </c>
      <c r="D18" s="199" t="s">
        <v>37</v>
      </c>
      <c r="E18" s="233"/>
      <c r="F18" s="234"/>
      <c r="G18" s="283"/>
      <c r="H18" s="283"/>
      <c r="I18" s="56" t="s">
        <v>564</v>
      </c>
      <c r="J18" s="168"/>
      <c r="K18" s="168"/>
      <c r="L18" s="21"/>
      <c r="M18" s="21"/>
      <c r="N18" s="21"/>
      <c r="O18" s="45" t="s">
        <v>6</v>
      </c>
      <c r="P18" s="369"/>
    </row>
    <row r="19" spans="1:18" s="17" customFormat="1" ht="72.75" customHeight="1">
      <c r="A19" s="425"/>
      <c r="B19" s="28">
        <v>3</v>
      </c>
      <c r="C19" s="180" t="s">
        <v>1036</v>
      </c>
      <c r="D19" s="199" t="s">
        <v>37</v>
      </c>
      <c r="E19" s="233"/>
      <c r="F19" s="234"/>
      <c r="G19" s="283"/>
      <c r="H19" s="283"/>
      <c r="I19" s="56" t="s">
        <v>565</v>
      </c>
      <c r="J19" s="56" t="s">
        <v>234</v>
      </c>
      <c r="K19" s="118" t="s">
        <v>88</v>
      </c>
      <c r="L19" s="21"/>
      <c r="M19" s="21"/>
      <c r="N19" s="21"/>
      <c r="O19" s="45" t="s">
        <v>6</v>
      </c>
      <c r="P19" s="369"/>
    </row>
    <row r="20" spans="1:18" s="17" customFormat="1" ht="87.75" customHeight="1">
      <c r="A20" s="425"/>
      <c r="B20" s="28">
        <v>4</v>
      </c>
      <c r="C20" s="180" t="s">
        <v>849</v>
      </c>
      <c r="D20" s="199" t="s">
        <v>37</v>
      </c>
      <c r="E20" s="233"/>
      <c r="F20" s="234"/>
      <c r="G20" s="284"/>
      <c r="H20" s="284"/>
      <c r="I20" s="168"/>
      <c r="J20" s="56" t="s">
        <v>9</v>
      </c>
      <c r="K20" s="168"/>
      <c r="L20" s="21"/>
      <c r="M20" s="21"/>
      <c r="N20" s="21"/>
      <c r="O20" s="45" t="s">
        <v>6</v>
      </c>
      <c r="P20" s="369"/>
    </row>
    <row r="21" spans="1:18" s="18" customFormat="1" ht="86.25" customHeight="1">
      <c r="A21" s="425"/>
      <c r="B21" s="170" t="s">
        <v>228</v>
      </c>
      <c r="C21" s="183" t="s">
        <v>721</v>
      </c>
      <c r="D21" s="184"/>
      <c r="E21" s="184"/>
      <c r="F21" s="186"/>
      <c r="G21" s="19" t="str">
        <f>IF(COUNT(D22:D24)=0,"N/A",SUM(D22:D24)/(COUNT(D22:D24)*2))</f>
        <v>N/A</v>
      </c>
      <c r="H21" s="19" t="str">
        <f>IF(COUNT(E22:E24)=0,"N/A",SUM(E22:E24)/(COUNT(E22:E24)*2))</f>
        <v>N/A</v>
      </c>
      <c r="I21" s="374"/>
      <c r="J21" s="409"/>
      <c r="K21" s="409"/>
      <c r="L21" s="409"/>
      <c r="M21" s="409"/>
      <c r="N21" s="409"/>
      <c r="O21" s="409"/>
      <c r="P21" s="369"/>
    </row>
    <row r="22" spans="1:18" s="17" customFormat="1" ht="88.5" customHeight="1">
      <c r="A22" s="425"/>
      <c r="B22" s="28">
        <v>1</v>
      </c>
      <c r="C22" s="180" t="s">
        <v>1037</v>
      </c>
      <c r="D22" s="199" t="s">
        <v>37</v>
      </c>
      <c r="E22" s="233"/>
      <c r="F22" s="234"/>
      <c r="G22" s="279"/>
      <c r="H22" s="279"/>
      <c r="I22" s="56" t="s">
        <v>75</v>
      </c>
      <c r="J22" s="168"/>
      <c r="K22" s="168"/>
      <c r="L22" s="21"/>
      <c r="M22" s="21"/>
      <c r="N22" s="21"/>
      <c r="O22" s="45" t="s">
        <v>6</v>
      </c>
      <c r="P22" s="369"/>
      <c r="Q22" s="13"/>
      <c r="R22" s="13"/>
    </row>
    <row r="23" spans="1:18" s="17" customFormat="1" ht="88.5" customHeight="1">
      <c r="A23" s="425"/>
      <c r="B23" s="28">
        <v>2</v>
      </c>
      <c r="C23" s="180" t="s">
        <v>850</v>
      </c>
      <c r="D23" s="199" t="s">
        <v>37</v>
      </c>
      <c r="E23" s="233"/>
      <c r="F23" s="234"/>
      <c r="G23" s="280"/>
      <c r="H23" s="280"/>
      <c r="I23" s="56" t="s">
        <v>235</v>
      </c>
      <c r="J23" s="56" t="s">
        <v>527</v>
      </c>
      <c r="K23" s="56" t="s">
        <v>513</v>
      </c>
      <c r="L23" s="21"/>
      <c r="M23" s="21"/>
      <c r="N23" s="21"/>
      <c r="O23" s="45" t="s">
        <v>6</v>
      </c>
      <c r="P23" s="369"/>
      <c r="Q23" s="13"/>
      <c r="R23" s="13"/>
    </row>
    <row r="24" spans="1:18" s="17" customFormat="1" ht="88.5" customHeight="1">
      <c r="A24" s="425"/>
      <c r="B24" s="28">
        <v>3</v>
      </c>
      <c r="C24" s="180" t="s">
        <v>851</v>
      </c>
      <c r="D24" s="199" t="s">
        <v>37</v>
      </c>
      <c r="E24" s="233"/>
      <c r="F24" s="234"/>
      <c r="G24" s="280"/>
      <c r="H24" s="280"/>
      <c r="I24" s="168"/>
      <c r="J24" s="56" t="s">
        <v>527</v>
      </c>
      <c r="K24" s="56" t="s">
        <v>513</v>
      </c>
      <c r="L24" s="21"/>
      <c r="M24" s="21"/>
      <c r="N24" s="21"/>
      <c r="O24" s="45" t="s">
        <v>6</v>
      </c>
      <c r="P24" s="369"/>
      <c r="Q24" s="13"/>
      <c r="R24" s="13"/>
    </row>
    <row r="25" spans="1:18" s="18" customFormat="1" ht="86.25" customHeight="1">
      <c r="A25" s="425"/>
      <c r="B25" s="170" t="s">
        <v>229</v>
      </c>
      <c r="C25" s="183" t="s">
        <v>722</v>
      </c>
      <c r="D25" s="184"/>
      <c r="E25" s="184"/>
      <c r="F25" s="186"/>
      <c r="G25" s="19" t="str">
        <f>IF(COUNT(D26:D28)=0,"N/A",SUM(D26:D28)/(COUNT(D26:D28)*2))</f>
        <v>N/A</v>
      </c>
      <c r="H25" s="20" t="str">
        <f>IF(G25="N/A","N/A", IF(G25&gt;=80%,"MET",IF(G25&gt;=50%,"PARTIAL MET","Not Met")))</f>
        <v>N/A</v>
      </c>
      <c r="I25" s="374"/>
      <c r="J25" s="409"/>
      <c r="K25" s="409"/>
      <c r="L25" s="409"/>
      <c r="M25" s="409"/>
      <c r="N25" s="409"/>
      <c r="O25" s="409"/>
      <c r="P25" s="369"/>
    </row>
    <row r="26" spans="1:18" s="17" customFormat="1" ht="73.5" customHeight="1">
      <c r="A26" s="425"/>
      <c r="B26" s="28">
        <v>1</v>
      </c>
      <c r="C26" s="180" t="s">
        <v>1038</v>
      </c>
      <c r="D26" s="199" t="s">
        <v>37</v>
      </c>
      <c r="E26" s="233"/>
      <c r="F26" s="234"/>
      <c r="G26" s="279"/>
      <c r="H26" s="34"/>
      <c r="I26" s="56" t="s">
        <v>8</v>
      </c>
      <c r="J26" s="168"/>
      <c r="K26" s="168"/>
      <c r="L26" s="21"/>
      <c r="M26" s="21"/>
      <c r="N26" s="21"/>
      <c r="O26" s="45" t="s">
        <v>6</v>
      </c>
      <c r="P26" s="369"/>
      <c r="Q26" s="13"/>
      <c r="R26" s="13"/>
    </row>
    <row r="27" spans="1:18" s="17" customFormat="1" ht="86.25" customHeight="1">
      <c r="A27" s="425"/>
      <c r="B27" s="28">
        <v>2</v>
      </c>
      <c r="C27" s="180" t="s">
        <v>1040</v>
      </c>
      <c r="D27" s="199" t="s">
        <v>37</v>
      </c>
      <c r="E27" s="233"/>
      <c r="F27" s="234"/>
      <c r="G27" s="280"/>
      <c r="H27" s="34"/>
      <c r="I27" s="56" t="s">
        <v>236</v>
      </c>
      <c r="J27" s="56" t="s">
        <v>234</v>
      </c>
      <c r="K27" s="119" t="s">
        <v>88</v>
      </c>
      <c r="L27" s="21"/>
      <c r="M27" s="21"/>
      <c r="N27" s="21"/>
      <c r="O27" s="45" t="s">
        <v>6</v>
      </c>
      <c r="P27" s="369"/>
      <c r="Q27" s="13"/>
      <c r="R27" s="13"/>
    </row>
    <row r="28" spans="1:18" s="17" customFormat="1" ht="86.25" customHeight="1">
      <c r="A28" s="425"/>
      <c r="B28" s="28">
        <v>3</v>
      </c>
      <c r="C28" s="180" t="s">
        <v>1039</v>
      </c>
      <c r="D28" s="199" t="s">
        <v>37</v>
      </c>
      <c r="E28" s="233"/>
      <c r="F28" s="234"/>
      <c r="G28" s="281"/>
      <c r="H28" s="34"/>
      <c r="I28" s="168"/>
      <c r="J28" s="56" t="s">
        <v>11</v>
      </c>
      <c r="K28" s="168"/>
      <c r="L28" s="21"/>
      <c r="M28" s="21"/>
      <c r="N28" s="21"/>
      <c r="O28" s="45" t="s">
        <v>6</v>
      </c>
      <c r="P28" s="369"/>
      <c r="Q28" s="13"/>
      <c r="R28" s="13"/>
    </row>
    <row r="29" spans="1:18" s="18" customFormat="1" ht="86.25" customHeight="1">
      <c r="A29" s="425"/>
      <c r="B29" s="170" t="s">
        <v>230</v>
      </c>
      <c r="C29" s="385" t="s">
        <v>723</v>
      </c>
      <c r="D29" s="386"/>
      <c r="E29" s="386"/>
      <c r="F29" s="387"/>
      <c r="G29" s="19" t="str">
        <f>IF(COUNT(D30:D34)=0,"N/A",SUM(D30:D34)/(COUNT(D30:D34)*2))</f>
        <v>N/A</v>
      </c>
      <c r="H29" s="20" t="str">
        <f>IF(G29="N/A","N/A", IF(G29&gt;=80%,"MET",IF(G29&gt;=50%,"PARTIAL MET","Not Met")))</f>
        <v>N/A</v>
      </c>
      <c r="I29" s="374"/>
      <c r="J29" s="409"/>
      <c r="K29" s="409"/>
      <c r="L29" s="409"/>
      <c r="M29" s="409"/>
      <c r="N29" s="409"/>
      <c r="O29" s="409"/>
      <c r="P29" s="369"/>
    </row>
    <row r="30" spans="1:18" s="17" customFormat="1" ht="84.75" customHeight="1">
      <c r="A30" s="425"/>
      <c r="B30" s="28">
        <v>1</v>
      </c>
      <c r="C30" s="180" t="s">
        <v>1041</v>
      </c>
      <c r="D30" s="199" t="s">
        <v>37</v>
      </c>
      <c r="E30" s="233"/>
      <c r="F30" s="234"/>
      <c r="G30" s="279"/>
      <c r="H30" s="34"/>
      <c r="I30" s="56" t="s">
        <v>566</v>
      </c>
      <c r="J30" s="168"/>
      <c r="K30" s="168"/>
      <c r="L30" s="21"/>
      <c r="M30" s="21"/>
      <c r="N30" s="21"/>
      <c r="O30" s="45" t="s">
        <v>6</v>
      </c>
      <c r="P30" s="369"/>
      <c r="Q30" s="13"/>
      <c r="R30" s="13"/>
    </row>
    <row r="31" spans="1:18" s="17" customFormat="1" ht="84.75" customHeight="1">
      <c r="A31" s="425"/>
      <c r="B31" s="28">
        <v>2</v>
      </c>
      <c r="C31" s="180" t="s">
        <v>1042</v>
      </c>
      <c r="D31" s="199" t="s">
        <v>37</v>
      </c>
      <c r="E31" s="233"/>
      <c r="F31" s="234"/>
      <c r="G31" s="280"/>
      <c r="H31" s="34"/>
      <c r="I31" s="56" t="s">
        <v>567</v>
      </c>
      <c r="J31" s="56" t="s">
        <v>568</v>
      </c>
      <c r="K31" s="168"/>
      <c r="L31" s="21"/>
      <c r="M31" s="21"/>
      <c r="N31" s="21"/>
      <c r="O31" s="45" t="s">
        <v>6</v>
      </c>
      <c r="P31" s="369"/>
      <c r="Q31" s="13"/>
      <c r="R31" s="13"/>
    </row>
    <row r="32" spans="1:18" s="17" customFormat="1" ht="84.75" customHeight="1">
      <c r="A32" s="425"/>
      <c r="B32" s="28">
        <v>3</v>
      </c>
      <c r="C32" s="180" t="s">
        <v>1043</v>
      </c>
      <c r="D32" s="199" t="s">
        <v>37</v>
      </c>
      <c r="E32" s="233"/>
      <c r="F32" s="234"/>
      <c r="G32" s="280"/>
      <c r="H32" s="34"/>
      <c r="I32" s="168"/>
      <c r="J32" s="56" t="s">
        <v>569</v>
      </c>
      <c r="K32" s="168"/>
      <c r="L32" s="21"/>
      <c r="M32" s="21"/>
      <c r="N32" s="21"/>
      <c r="O32" s="45" t="s">
        <v>6</v>
      </c>
      <c r="P32" s="369"/>
      <c r="Q32" s="13"/>
      <c r="R32" s="13"/>
    </row>
    <row r="33" spans="1:18" s="17" customFormat="1" ht="84.75" customHeight="1">
      <c r="A33" s="425"/>
      <c r="B33" s="28">
        <v>4</v>
      </c>
      <c r="C33" s="180" t="s">
        <v>1044</v>
      </c>
      <c r="D33" s="199" t="s">
        <v>37</v>
      </c>
      <c r="E33" s="233"/>
      <c r="F33" s="234"/>
      <c r="G33" s="280"/>
      <c r="H33" s="34"/>
      <c r="I33" s="56" t="s">
        <v>237</v>
      </c>
      <c r="J33" s="56" t="s">
        <v>527</v>
      </c>
      <c r="K33" s="168"/>
      <c r="L33" s="21"/>
      <c r="M33" s="21"/>
      <c r="N33" s="21"/>
      <c r="O33" s="45" t="s">
        <v>6</v>
      </c>
      <c r="P33" s="369"/>
      <c r="Q33" s="13"/>
      <c r="R33" s="13"/>
    </row>
    <row r="34" spans="1:18" s="17" customFormat="1" ht="90.75" customHeight="1">
      <c r="A34" s="425"/>
      <c r="B34" s="28">
        <v>5</v>
      </c>
      <c r="C34" s="180" t="s">
        <v>1045</v>
      </c>
      <c r="D34" s="199" t="s">
        <v>37</v>
      </c>
      <c r="E34" s="233"/>
      <c r="F34" s="234"/>
      <c r="G34" s="281"/>
      <c r="H34" s="34"/>
      <c r="I34" s="56" t="s">
        <v>570</v>
      </c>
      <c r="J34" s="56" t="s">
        <v>234</v>
      </c>
      <c r="K34" s="168"/>
      <c r="L34" s="21"/>
      <c r="M34" s="21"/>
      <c r="N34" s="21"/>
      <c r="O34" s="45" t="s">
        <v>6</v>
      </c>
      <c r="P34" s="369"/>
      <c r="Q34" s="13"/>
      <c r="R34" s="13"/>
    </row>
    <row r="35" spans="1:18" s="18" customFormat="1" ht="82.5" customHeight="1">
      <c r="A35" s="425"/>
      <c r="B35" s="170" t="s">
        <v>231</v>
      </c>
      <c r="C35" s="385" t="s">
        <v>724</v>
      </c>
      <c r="D35" s="386"/>
      <c r="E35" s="386"/>
      <c r="F35" s="387"/>
      <c r="G35" s="19" t="str">
        <f>IF(COUNT(D36:D40)=0,"N/A",SUM(D36:D40)/(COUNT(D36:D40)*2))</f>
        <v>N/A</v>
      </c>
      <c r="H35" s="20" t="str">
        <f>IF(G35="N/A","N/A", IF(G35&gt;=80%,"MET",IF(G35&gt;=50%,"PARTIAL MET","Not Met")))</f>
        <v>N/A</v>
      </c>
      <c r="I35" s="374"/>
      <c r="J35" s="409"/>
      <c r="K35" s="409"/>
      <c r="L35" s="409"/>
      <c r="M35" s="409"/>
      <c r="N35" s="409"/>
      <c r="O35" s="409"/>
      <c r="P35" s="369"/>
    </row>
    <row r="36" spans="1:18" s="17" customFormat="1" ht="78.75" customHeight="1">
      <c r="A36" s="425"/>
      <c r="B36" s="36">
        <v>1</v>
      </c>
      <c r="C36" s="190" t="s">
        <v>1046</v>
      </c>
      <c r="D36" s="199" t="s">
        <v>37</v>
      </c>
      <c r="E36" s="233"/>
      <c r="F36" s="234"/>
      <c r="G36" s="33"/>
      <c r="H36" s="33"/>
      <c r="I36" s="57" t="s">
        <v>8</v>
      </c>
      <c r="J36" s="168"/>
      <c r="K36" s="168"/>
      <c r="L36" s="21"/>
      <c r="M36" s="21"/>
      <c r="N36" s="21"/>
      <c r="O36" s="45" t="s">
        <v>6</v>
      </c>
      <c r="P36" s="369"/>
      <c r="Q36" s="13"/>
      <c r="R36" s="13"/>
    </row>
    <row r="37" spans="1:18" s="17" customFormat="1" ht="78.75" customHeight="1">
      <c r="A37" s="425"/>
      <c r="B37" s="36">
        <v>2</v>
      </c>
      <c r="C37" s="185" t="s">
        <v>1047</v>
      </c>
      <c r="D37" s="199" t="s">
        <v>37</v>
      </c>
      <c r="E37" s="233"/>
      <c r="F37" s="234"/>
      <c r="G37" s="34"/>
      <c r="H37" s="34"/>
      <c r="I37" s="57" t="s">
        <v>238</v>
      </c>
      <c r="J37" s="57" t="s">
        <v>234</v>
      </c>
      <c r="K37" s="168"/>
      <c r="L37" s="21"/>
      <c r="M37" s="21"/>
      <c r="N37" s="21"/>
      <c r="O37" s="45" t="s">
        <v>6</v>
      </c>
      <c r="P37" s="369"/>
      <c r="Q37" s="13"/>
      <c r="R37" s="13"/>
    </row>
    <row r="38" spans="1:18" s="17" customFormat="1" ht="78.75" customHeight="1">
      <c r="A38" s="425"/>
      <c r="B38" s="36">
        <v>3</v>
      </c>
      <c r="C38" s="185" t="s">
        <v>1048</v>
      </c>
      <c r="D38" s="199" t="s">
        <v>37</v>
      </c>
      <c r="E38" s="233"/>
      <c r="F38" s="234"/>
      <c r="G38" s="34"/>
      <c r="H38" s="34"/>
      <c r="I38" s="57" t="s">
        <v>239</v>
      </c>
      <c r="J38" s="168"/>
      <c r="K38" s="168"/>
      <c r="L38" s="21"/>
      <c r="M38" s="21"/>
      <c r="N38" s="21"/>
      <c r="O38" s="45" t="s">
        <v>6</v>
      </c>
      <c r="P38" s="369"/>
      <c r="Q38" s="13"/>
      <c r="R38" s="13"/>
    </row>
    <row r="39" spans="1:18" ht="75.75" customHeight="1">
      <c r="A39" s="425"/>
      <c r="B39" s="36">
        <v>4</v>
      </c>
      <c r="C39" s="185" t="s">
        <v>1049</v>
      </c>
      <c r="D39" s="199" t="s">
        <v>37</v>
      </c>
      <c r="E39" s="233"/>
      <c r="F39" s="234"/>
      <c r="G39" s="34"/>
      <c r="H39" s="34"/>
      <c r="I39" s="57" t="s">
        <v>571</v>
      </c>
      <c r="J39" s="119" t="s">
        <v>572</v>
      </c>
      <c r="K39" s="168"/>
      <c r="L39" s="21"/>
      <c r="M39" s="21"/>
      <c r="N39" s="21"/>
      <c r="O39" s="45" t="s">
        <v>6</v>
      </c>
      <c r="P39" s="369"/>
    </row>
    <row r="40" spans="1:18" ht="75.75" customHeight="1">
      <c r="A40" s="425"/>
      <c r="B40" s="36">
        <v>5</v>
      </c>
      <c r="C40" s="185" t="s">
        <v>1050</v>
      </c>
      <c r="D40" s="199" t="s">
        <v>37</v>
      </c>
      <c r="E40" s="233"/>
      <c r="F40" s="234"/>
      <c r="G40" s="34"/>
      <c r="H40" s="34"/>
      <c r="I40" s="57" t="s">
        <v>573</v>
      </c>
      <c r="J40" s="168"/>
      <c r="K40" s="168"/>
      <c r="L40" s="21"/>
      <c r="M40" s="21"/>
      <c r="N40" s="21"/>
      <c r="O40" s="45" t="s">
        <v>6</v>
      </c>
      <c r="P40" s="370"/>
    </row>
    <row r="41" spans="1:18" s="18" customFormat="1" ht="65.25" customHeight="1">
      <c r="A41" s="13"/>
      <c r="B41" s="13"/>
      <c r="G41" s="426" t="s">
        <v>38</v>
      </c>
      <c r="H41" s="426"/>
    </row>
    <row r="42" spans="1:18" ht="65.25" customHeight="1">
      <c r="B42" s="13"/>
      <c r="C42" s="13"/>
      <c r="D42" s="13"/>
      <c r="E42" s="13"/>
      <c r="F42" s="13"/>
      <c r="G42" s="292" t="e">
        <f>AVERAGE(G12:G40)</f>
        <v>#DIV/0!</v>
      </c>
      <c r="H42" s="292"/>
      <c r="I42" s="13"/>
      <c r="L42" s="13"/>
      <c r="P42" s="13"/>
    </row>
    <row r="43" spans="1:18" ht="68.25" customHeight="1">
      <c r="B43" s="13"/>
      <c r="C43" s="13"/>
      <c r="D43" s="13"/>
      <c r="E43" s="13"/>
      <c r="F43" s="13"/>
      <c r="G43" s="13"/>
      <c r="H43" s="13"/>
      <c r="I43" s="13"/>
      <c r="L43" s="13"/>
      <c r="P43" s="13"/>
    </row>
    <row r="44" spans="1:18" ht="79.5" customHeight="1">
      <c r="B44" s="13"/>
      <c r="C44" s="13"/>
      <c r="D44" s="13"/>
      <c r="E44" s="13"/>
      <c r="F44" s="13"/>
      <c r="G44" s="13"/>
      <c r="H44" s="18"/>
      <c r="I44" s="13"/>
      <c r="L44" s="13"/>
      <c r="P44" s="13"/>
    </row>
    <row r="45" spans="1:18" s="18" customFormat="1" ht="65.25" customHeight="1">
      <c r="A45" s="13"/>
      <c r="H45" s="13"/>
    </row>
    <row r="46" spans="1:18" ht="72" customHeight="1">
      <c r="B46" s="13"/>
      <c r="C46" s="13"/>
      <c r="D46" s="13"/>
      <c r="E46" s="13"/>
      <c r="F46" s="13"/>
      <c r="G46" s="13"/>
      <c r="H46" s="13"/>
      <c r="I46" s="13"/>
      <c r="L46" s="13"/>
      <c r="P46" s="13"/>
    </row>
    <row r="47" spans="1:18" ht="71.25" customHeight="1">
      <c r="B47" s="13"/>
      <c r="C47" s="13"/>
      <c r="D47" s="13"/>
      <c r="E47" s="13"/>
      <c r="F47" s="13"/>
      <c r="G47" s="13"/>
      <c r="H47" s="13"/>
      <c r="I47" s="13"/>
      <c r="L47" s="13"/>
      <c r="P47" s="13"/>
    </row>
    <row r="48" spans="1:18" ht="154.5" customHeight="1">
      <c r="B48" s="13"/>
      <c r="C48" s="13"/>
      <c r="D48" s="13"/>
      <c r="E48" s="13"/>
      <c r="F48" s="13"/>
      <c r="G48" s="13"/>
      <c r="H48" s="13"/>
      <c r="I48" s="13"/>
      <c r="L48" s="13"/>
      <c r="P48" s="13"/>
    </row>
    <row r="49" s="13" customFormat="1" ht="90" customHeight="1"/>
    <row r="50" s="13" customFormat="1" ht="90" customHeight="1"/>
    <row r="51" s="13" customFormat="1" ht="90" customHeight="1"/>
    <row r="52" s="13" customFormat="1" ht="77.25" customHeight="1"/>
    <row r="53" s="13" customFormat="1" ht="69.75" customHeight="1"/>
    <row r="54" s="13" customFormat="1" ht="85.5" customHeight="1"/>
    <row r="55" s="13" customFormat="1" ht="84" customHeight="1"/>
    <row r="56" s="13" customFormat="1" ht="76.5" customHeight="1"/>
    <row r="57" s="13" customFormat="1" ht="68.25" customHeight="1"/>
    <row r="58" s="13" customFormat="1" ht="71.25" customHeight="1"/>
    <row r="59" s="13" customFormat="1" ht="63.75" customHeight="1"/>
    <row r="60" s="13" customFormat="1" ht="53.25" customHeight="1"/>
    <row r="61" s="13" customFormat="1" ht="55.5" customHeight="1"/>
    <row r="62" s="13" customFormat="1" ht="60.75" customHeight="1"/>
    <row r="63" s="13" customFormat="1" ht="53.25" customHeight="1"/>
    <row r="64" s="13" customFormat="1" ht="85.5" customHeight="1"/>
    <row r="65" spans="2:16" ht="55.5" customHeight="1">
      <c r="B65" s="13"/>
      <c r="C65" s="13"/>
      <c r="D65" s="13"/>
      <c r="E65" s="13"/>
      <c r="F65" s="13"/>
      <c r="G65" s="13"/>
      <c r="H65" s="13"/>
      <c r="I65" s="13"/>
      <c r="L65" s="13"/>
      <c r="P65" s="13"/>
    </row>
    <row r="66" spans="2:16" ht="60" customHeight="1">
      <c r="B66" s="13"/>
      <c r="C66" s="13"/>
      <c r="D66" s="13"/>
      <c r="E66" s="13"/>
      <c r="F66" s="13"/>
      <c r="G66" s="13"/>
      <c r="H66" s="13"/>
      <c r="I66" s="13"/>
      <c r="L66" s="13"/>
      <c r="P66" s="13"/>
    </row>
    <row r="67" spans="2:16" ht="60.75" customHeight="1">
      <c r="B67" s="13"/>
      <c r="C67" s="13"/>
      <c r="D67" s="13"/>
      <c r="E67" s="13"/>
      <c r="F67" s="13"/>
      <c r="G67" s="13"/>
      <c r="H67" s="13"/>
      <c r="I67" s="13"/>
      <c r="L67" s="13"/>
      <c r="P67" s="13"/>
    </row>
    <row r="68" spans="2:16" ht="76.5" customHeight="1">
      <c r="B68" s="13"/>
      <c r="C68" s="13"/>
      <c r="D68" s="13"/>
      <c r="E68" s="13"/>
      <c r="F68" s="13"/>
      <c r="G68" s="13"/>
      <c r="H68" s="13"/>
      <c r="I68" s="13"/>
      <c r="L68" s="13"/>
      <c r="P68" s="13"/>
    </row>
    <row r="69" spans="2:16" ht="57.75" customHeight="1">
      <c r="B69" s="13"/>
      <c r="C69" s="13"/>
      <c r="D69" s="13"/>
      <c r="E69" s="13"/>
      <c r="F69" s="13"/>
      <c r="G69" s="13"/>
      <c r="H69" s="13"/>
      <c r="I69" s="13"/>
      <c r="L69" s="13"/>
      <c r="P69" s="13"/>
    </row>
    <row r="70" spans="2:16" ht="57.75" customHeight="1">
      <c r="B70" s="13"/>
      <c r="C70" s="13"/>
      <c r="D70" s="13"/>
      <c r="E70" s="13"/>
      <c r="F70" s="13"/>
      <c r="G70" s="13"/>
      <c r="H70" s="13"/>
      <c r="I70" s="13"/>
      <c r="L70" s="13"/>
      <c r="P70" s="13"/>
    </row>
    <row r="71" spans="2:16" ht="58.5" customHeight="1">
      <c r="B71" s="13"/>
      <c r="C71" s="13"/>
      <c r="D71" s="13"/>
      <c r="E71" s="13"/>
      <c r="F71" s="13"/>
      <c r="G71" s="13"/>
      <c r="H71" s="13"/>
      <c r="I71" s="13"/>
      <c r="L71" s="13"/>
      <c r="P71" s="13"/>
    </row>
    <row r="72" spans="2:16" ht="65.25" customHeight="1">
      <c r="E72" s="23"/>
      <c r="G72" s="13"/>
      <c r="H72" s="13"/>
      <c r="P72" s="13"/>
    </row>
    <row r="73" spans="2:16" ht="75.75" customHeight="1">
      <c r="E73" s="23"/>
      <c r="G73" s="13"/>
      <c r="H73" s="23"/>
      <c r="P73" s="13"/>
    </row>
    <row r="74" spans="2:16">
      <c r="E74" s="23"/>
      <c r="G74" s="23"/>
      <c r="H74" s="23"/>
      <c r="P74" s="13"/>
    </row>
    <row r="75" spans="2:16">
      <c r="E75" s="23"/>
      <c r="G75" s="23"/>
      <c r="H75" s="23"/>
      <c r="P75" s="13"/>
    </row>
    <row r="76" spans="2:16">
      <c r="E76" s="23"/>
      <c r="G76" s="23"/>
      <c r="H76" s="23"/>
      <c r="P76" s="13"/>
    </row>
    <row r="77" spans="2:16">
      <c r="E77" s="23"/>
      <c r="G77" s="23"/>
      <c r="H77" s="23"/>
      <c r="P77" s="13"/>
    </row>
    <row r="78" spans="2:16">
      <c r="E78" s="23"/>
      <c r="G78" s="23"/>
      <c r="H78" s="23"/>
      <c r="P78" s="13"/>
    </row>
    <row r="79" spans="2:16">
      <c r="E79" s="23"/>
      <c r="G79" s="23"/>
      <c r="H79" s="23"/>
      <c r="P79" s="13"/>
    </row>
    <row r="80" spans="2: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c r="P198" s="13"/>
    </row>
    <row r="199" spans="5:16">
      <c r="E199" s="23"/>
      <c r="G199" s="23"/>
      <c r="H199" s="23"/>
      <c r="P199" s="13"/>
    </row>
    <row r="200" spans="5:16">
      <c r="E200" s="23"/>
      <c r="G200" s="23"/>
      <c r="H200" s="23"/>
      <c r="P200" s="13"/>
    </row>
    <row r="201" spans="5:16">
      <c r="E201" s="23"/>
      <c r="G201" s="23"/>
      <c r="H201" s="23"/>
      <c r="P201" s="13"/>
    </row>
    <row r="202" spans="5:16">
      <c r="E202" s="23"/>
      <c r="G202" s="23"/>
      <c r="H202" s="23"/>
    </row>
    <row r="203" spans="5:16">
      <c r="E203" s="23"/>
      <c r="G203" s="23"/>
      <c r="H203" s="23"/>
    </row>
    <row r="204" spans="5:16">
      <c r="E204" s="23"/>
      <c r="G204" s="23"/>
      <c r="H204" s="23"/>
    </row>
    <row r="205" spans="5:16">
      <c r="E205" s="23"/>
      <c r="G205" s="23"/>
      <c r="H205" s="23"/>
    </row>
    <row r="206" spans="5:16">
      <c r="E206" s="23"/>
      <c r="G206" s="23"/>
      <c r="H206" s="23"/>
    </row>
    <row r="207" spans="5:16">
      <c r="E207" s="23"/>
      <c r="G207" s="23"/>
      <c r="H207" s="23"/>
    </row>
    <row r="208" spans="5:16">
      <c r="E208" s="23"/>
      <c r="G208" s="23"/>
      <c r="H208" s="23"/>
    </row>
    <row r="209" spans="5:8">
      <c r="E209" s="23"/>
      <c r="G209" s="23"/>
      <c r="H209" s="23"/>
    </row>
    <row r="210" spans="5:8">
      <c r="E210" s="23"/>
      <c r="G210" s="23"/>
      <c r="H210" s="23"/>
    </row>
    <row r="211" spans="5:8">
      <c r="E211" s="23"/>
      <c r="G211" s="23"/>
    </row>
    <row r="212" spans="5:8">
      <c r="E212" s="23"/>
    </row>
    <row r="213" spans="5:8">
      <c r="E213" s="23"/>
    </row>
  </sheetData>
  <sheetProtection algorithmName="SHA-512" hashValue="2Vn+a1U5P6f4G31OIhhFyjplxgDQk7XWwzmlzRvBY+qeV0oFm38QWoGYJZYDl+FLTS+LiowON9s7nea8nk4zwQ==" saltValue="DxPizmFw6+N5GPFPRfFBvA==" spinCount="100000" sheet="1" objects="1" scenarios="1" selectLockedCells="1"/>
  <mergeCells count="68">
    <mergeCell ref="P3:P40"/>
    <mergeCell ref="A3:A40"/>
    <mergeCell ref="G41:H41"/>
    <mergeCell ref="E14:F14"/>
    <mergeCell ref="E15:F15"/>
    <mergeCell ref="E37:F37"/>
    <mergeCell ref="E30:F30"/>
    <mergeCell ref="E34:F34"/>
    <mergeCell ref="C35:F35"/>
    <mergeCell ref="I35:O35"/>
    <mergeCell ref="E36:F36"/>
    <mergeCell ref="E39:F39"/>
    <mergeCell ref="E38:F38"/>
    <mergeCell ref="I25:O25"/>
    <mergeCell ref="E26:F26"/>
    <mergeCell ref="I29:O29"/>
    <mergeCell ref="I21:O21"/>
    <mergeCell ref="E22:F22"/>
    <mergeCell ref="G22:G24"/>
    <mergeCell ref="H22:H24"/>
    <mergeCell ref="E23:F23"/>
    <mergeCell ref="E24:F24"/>
    <mergeCell ref="I16:O16"/>
    <mergeCell ref="E17:F17"/>
    <mergeCell ref="G17:G20"/>
    <mergeCell ref="H17:H20"/>
    <mergeCell ref="E18:F18"/>
    <mergeCell ref="E20:F20"/>
    <mergeCell ref="L10:O10"/>
    <mergeCell ref="I12:O12"/>
    <mergeCell ref="E13:F13"/>
    <mergeCell ref="G13:G15"/>
    <mergeCell ref="H13:H15"/>
    <mergeCell ref="H10:H11"/>
    <mergeCell ref="H9:J9"/>
    <mergeCell ref="B10:B11"/>
    <mergeCell ref="C10:C11"/>
    <mergeCell ref="D10:D11"/>
    <mergeCell ref="E10:F11"/>
    <mergeCell ref="G10:G11"/>
    <mergeCell ref="I10:K10"/>
    <mergeCell ref="A1:P1"/>
    <mergeCell ref="A2:P2"/>
    <mergeCell ref="C3:N3"/>
    <mergeCell ref="C4:C9"/>
    <mergeCell ref="E4:M4"/>
    <mergeCell ref="D5:E9"/>
    <mergeCell ref="F5:G5"/>
    <mergeCell ref="H5:J5"/>
    <mergeCell ref="N5:O9"/>
    <mergeCell ref="F6:G6"/>
    <mergeCell ref="H6:J6"/>
    <mergeCell ref="F7:G7"/>
    <mergeCell ref="H7:J7"/>
    <mergeCell ref="F8:G8"/>
    <mergeCell ref="H8:J8"/>
    <mergeCell ref="F9:G9"/>
    <mergeCell ref="G42:H42"/>
    <mergeCell ref="E19:F19"/>
    <mergeCell ref="E28:F28"/>
    <mergeCell ref="E31:F31"/>
    <mergeCell ref="E32:F32"/>
    <mergeCell ref="E33:F33"/>
    <mergeCell ref="G26:G28"/>
    <mergeCell ref="E27:F27"/>
    <mergeCell ref="C29:F29"/>
    <mergeCell ref="E40:F40"/>
    <mergeCell ref="G30:G34"/>
  </mergeCells>
  <conditionalFormatting sqref="D13:D15">
    <cfRule type="colorScale" priority="91">
      <colorScale>
        <cfvo type="num" val="0"/>
        <cfvo type="num" val="1"/>
        <cfvo type="num" val="2"/>
        <color theme="2" tint="-0.749992370372631"/>
        <color theme="3"/>
        <color theme="7"/>
      </colorScale>
    </cfRule>
    <cfRule type="colorScale" priority="79">
      <colorScale>
        <cfvo type="num" val="0"/>
        <cfvo type="num" val="1"/>
        <cfvo type="num" val="2"/>
        <color rgb="FFFF0000"/>
        <color rgb="FFFFFF00"/>
        <color rgb="FF057D19"/>
      </colorScale>
    </cfRule>
    <cfRule type="cellIs" dxfId="1683" priority="81" operator="equal">
      <formula>2</formula>
    </cfRule>
    <cfRule type="cellIs" dxfId="1682" priority="80" operator="equal">
      <formula>1</formula>
    </cfRule>
    <cfRule type="colorScale" priority="89">
      <colorScale>
        <cfvo type="num" val="0"/>
        <cfvo type="percentile" val="50"/>
        <cfvo type="max"/>
        <color rgb="FFF8696B"/>
        <color rgb="FFFFEB84"/>
        <color rgb="FF63BE7B"/>
      </colorScale>
    </cfRule>
    <cfRule type="cellIs" dxfId="1681" priority="82" operator="equal">
      <formula>3</formula>
    </cfRule>
    <cfRule type="expression" dxfId="1680" priority="92">
      <formula>3</formula>
    </cfRule>
    <cfRule type="cellIs" dxfId="1679" priority="83" operator="equal">
      <formula>2</formula>
    </cfRule>
    <cfRule type="cellIs" dxfId="1678" priority="84" operator="equal">
      <formula>1</formula>
    </cfRule>
    <cfRule type="cellIs" dxfId="1677" priority="85" operator="equal">
      <formula>0</formula>
    </cfRule>
    <cfRule type="cellIs" dxfId="1676" priority="86" operator="equal">
      <formula>1</formula>
    </cfRule>
    <cfRule type="cellIs" dxfId="1675" priority="87" operator="equal">
      <formula>2</formula>
    </cfRule>
    <cfRule type="cellIs" dxfId="1674" priority="88" operator="equal">
      <formula>3</formula>
    </cfRule>
    <cfRule type="colorScale" priority="90">
      <colorScale>
        <cfvo type="percent" val="&quot;*&quot;"/>
        <cfvo type="percentile" val="50"/>
        <cfvo type="max"/>
        <color theme="6"/>
        <color rgb="FFFFEB84"/>
        <color rgb="FF63BE7B"/>
      </colorScale>
    </cfRule>
  </conditionalFormatting>
  <conditionalFormatting sqref="D17:D20">
    <cfRule type="cellIs" dxfId="1673" priority="70" operator="equal">
      <formula>1</formula>
    </cfRule>
    <cfRule type="cellIs" dxfId="1672" priority="67" operator="equal">
      <formula>2</formula>
    </cfRule>
    <cfRule type="colorScale" priority="76">
      <colorScale>
        <cfvo type="percent" val="&quot;*&quot;"/>
        <cfvo type="percentile" val="50"/>
        <cfvo type="max"/>
        <color theme="6"/>
        <color rgb="FFFFEB84"/>
        <color rgb="FF63BE7B"/>
      </colorScale>
    </cfRule>
    <cfRule type="colorScale" priority="77">
      <colorScale>
        <cfvo type="num" val="0"/>
        <cfvo type="num" val="1"/>
        <cfvo type="num" val="2"/>
        <color theme="2" tint="-0.749992370372631"/>
        <color theme="3"/>
        <color theme="7"/>
      </colorScale>
    </cfRule>
    <cfRule type="expression" dxfId="1671" priority="78">
      <formula>3</formula>
    </cfRule>
    <cfRule type="colorScale" priority="65">
      <colorScale>
        <cfvo type="num" val="0"/>
        <cfvo type="num" val="1"/>
        <cfvo type="num" val="2"/>
        <color rgb="FFFF0000"/>
        <color rgb="FFFFFF00"/>
        <color rgb="FF057D19"/>
      </colorScale>
    </cfRule>
    <cfRule type="cellIs" dxfId="1670" priority="66" operator="equal">
      <formula>1</formula>
    </cfRule>
    <cfRule type="cellIs" dxfId="1669" priority="68" operator="equal">
      <formula>3</formula>
    </cfRule>
    <cfRule type="cellIs" dxfId="1668" priority="69" operator="equal">
      <formula>2</formula>
    </cfRule>
    <cfRule type="cellIs" dxfId="1667" priority="71" operator="equal">
      <formula>0</formula>
    </cfRule>
    <cfRule type="cellIs" dxfId="1666" priority="72" operator="equal">
      <formula>1</formula>
    </cfRule>
    <cfRule type="cellIs" dxfId="1665" priority="73" operator="equal">
      <formula>2</formula>
    </cfRule>
    <cfRule type="cellIs" dxfId="1664" priority="74" operator="equal">
      <formula>3</formula>
    </cfRule>
    <cfRule type="colorScale" priority="75">
      <colorScale>
        <cfvo type="num" val="0"/>
        <cfvo type="percentile" val="50"/>
        <cfvo type="max"/>
        <color rgb="FFF8696B"/>
        <color rgb="FFFFEB84"/>
        <color rgb="FF63BE7B"/>
      </colorScale>
    </cfRule>
  </conditionalFormatting>
  <conditionalFormatting sqref="D22:D24">
    <cfRule type="colorScale" priority="63">
      <colorScale>
        <cfvo type="num" val="0"/>
        <cfvo type="num" val="1"/>
        <cfvo type="num" val="2"/>
        <color theme="2" tint="-0.749992370372631"/>
        <color theme="3"/>
        <color theme="7"/>
      </colorScale>
    </cfRule>
    <cfRule type="cellIs" dxfId="1663" priority="57" operator="equal">
      <formula>0</formula>
    </cfRule>
    <cfRule type="cellIs" dxfId="1662" priority="58" operator="equal">
      <formula>1</formula>
    </cfRule>
    <cfRule type="cellIs" dxfId="1661" priority="59" operator="equal">
      <formula>2</formula>
    </cfRule>
    <cfRule type="cellIs" dxfId="1660" priority="60" operator="equal">
      <formula>3</formula>
    </cfRule>
    <cfRule type="colorScale" priority="61">
      <colorScale>
        <cfvo type="num" val="0"/>
        <cfvo type="percentile" val="50"/>
        <cfvo type="max"/>
        <color rgb="FFF8696B"/>
        <color rgb="FFFFEB84"/>
        <color rgb="FF63BE7B"/>
      </colorScale>
    </cfRule>
    <cfRule type="colorScale" priority="62">
      <colorScale>
        <cfvo type="percent" val="&quot;*&quot;"/>
        <cfvo type="percentile" val="50"/>
        <cfvo type="max"/>
        <color theme="6"/>
        <color rgb="FFFFEB84"/>
        <color rgb="FF63BE7B"/>
      </colorScale>
    </cfRule>
    <cfRule type="cellIs" dxfId="1659" priority="56" operator="equal">
      <formula>1</formula>
    </cfRule>
    <cfRule type="expression" dxfId="1658" priority="64">
      <formula>3</formula>
    </cfRule>
    <cfRule type="colorScale" priority="51">
      <colorScale>
        <cfvo type="num" val="0"/>
        <cfvo type="num" val="1"/>
        <cfvo type="num" val="2"/>
        <color rgb="FFFF0000"/>
        <color rgb="FFFFFF00"/>
        <color rgb="FF057D19"/>
      </colorScale>
    </cfRule>
    <cfRule type="cellIs" dxfId="1657" priority="52" operator="equal">
      <formula>1</formula>
    </cfRule>
    <cfRule type="cellIs" dxfId="1656" priority="53" operator="equal">
      <formula>2</formula>
    </cfRule>
    <cfRule type="cellIs" dxfId="1655" priority="54" operator="equal">
      <formula>3</formula>
    </cfRule>
    <cfRule type="cellIs" dxfId="1654" priority="55" operator="equal">
      <formula>2</formula>
    </cfRule>
  </conditionalFormatting>
  <conditionalFormatting sqref="D26:D28">
    <cfRule type="cellIs" dxfId="1653" priority="43" operator="equal">
      <formula>0</formula>
    </cfRule>
    <cfRule type="cellIs" dxfId="1652" priority="44" operator="equal">
      <formula>1</formula>
    </cfRule>
    <cfRule type="colorScale" priority="37">
      <colorScale>
        <cfvo type="num" val="0"/>
        <cfvo type="num" val="1"/>
        <cfvo type="num" val="2"/>
        <color rgb="FFFF0000"/>
        <color rgb="FFFFFF00"/>
        <color rgb="FF057D19"/>
      </colorScale>
    </cfRule>
    <cfRule type="cellIs" dxfId="1651" priority="46" operator="equal">
      <formula>3</formula>
    </cfRule>
    <cfRule type="colorScale" priority="47">
      <colorScale>
        <cfvo type="num" val="0"/>
        <cfvo type="percentile" val="50"/>
        <cfvo type="max"/>
        <color rgb="FFF8696B"/>
        <color rgb="FFFFEB84"/>
        <color rgb="FF63BE7B"/>
      </colorScale>
    </cfRule>
    <cfRule type="colorScale" priority="48">
      <colorScale>
        <cfvo type="percent" val="&quot;*&quot;"/>
        <cfvo type="percentile" val="50"/>
        <cfvo type="max"/>
        <color theme="6"/>
        <color rgb="FFFFEB84"/>
        <color rgb="FF63BE7B"/>
      </colorScale>
    </cfRule>
    <cfRule type="cellIs" dxfId="1650" priority="42" operator="equal">
      <formula>1</formula>
    </cfRule>
    <cfRule type="expression" dxfId="1649" priority="50">
      <formula>3</formula>
    </cfRule>
    <cfRule type="cellIs" dxfId="1648" priority="38" operator="equal">
      <formula>1</formula>
    </cfRule>
    <cfRule type="cellIs" dxfId="1647" priority="39" operator="equal">
      <formula>2</formula>
    </cfRule>
    <cfRule type="cellIs" dxfId="1646" priority="40" operator="equal">
      <formula>3</formula>
    </cfRule>
    <cfRule type="cellIs" dxfId="1645" priority="41" operator="equal">
      <formula>2</formula>
    </cfRule>
    <cfRule type="cellIs" dxfId="1644" priority="45" operator="equal">
      <formula>2</formula>
    </cfRule>
    <cfRule type="colorScale" priority="49">
      <colorScale>
        <cfvo type="num" val="0"/>
        <cfvo type="num" val="1"/>
        <cfvo type="num" val="2"/>
        <color theme="2" tint="-0.749992370372631"/>
        <color theme="3"/>
        <color theme="7"/>
      </colorScale>
    </cfRule>
  </conditionalFormatting>
  <conditionalFormatting sqref="D30:D34">
    <cfRule type="colorScale" priority="33">
      <colorScale>
        <cfvo type="num" val="0"/>
        <cfvo type="percentile" val="50"/>
        <cfvo type="max"/>
        <color rgb="FFF8696B"/>
        <color rgb="FFFFEB84"/>
        <color rgb="FF63BE7B"/>
      </colorScale>
    </cfRule>
    <cfRule type="colorScale" priority="34">
      <colorScale>
        <cfvo type="percent" val="&quot;*&quot;"/>
        <cfvo type="percentile" val="50"/>
        <cfvo type="max"/>
        <color theme="6"/>
        <color rgb="FFFFEB84"/>
        <color rgb="FF63BE7B"/>
      </colorScale>
    </cfRule>
    <cfRule type="colorScale" priority="35">
      <colorScale>
        <cfvo type="num" val="0"/>
        <cfvo type="num" val="1"/>
        <cfvo type="num" val="2"/>
        <color theme="2" tint="-0.749992370372631"/>
        <color theme="3"/>
        <color theme="7"/>
      </colorScale>
    </cfRule>
    <cfRule type="expression" dxfId="1643" priority="36">
      <formula>3</formula>
    </cfRule>
    <cfRule type="colorScale" priority="23">
      <colorScale>
        <cfvo type="num" val="0"/>
        <cfvo type="num" val="1"/>
        <cfvo type="num" val="2"/>
        <color rgb="FFFF0000"/>
        <color rgb="FFFFFF00"/>
        <color rgb="FF057D19"/>
      </colorScale>
    </cfRule>
    <cfRule type="cellIs" dxfId="1642" priority="24" operator="equal">
      <formula>1</formula>
    </cfRule>
    <cfRule type="cellIs" dxfId="1641" priority="25" operator="equal">
      <formula>2</formula>
    </cfRule>
    <cfRule type="cellIs" dxfId="1640" priority="26" operator="equal">
      <formula>3</formula>
    </cfRule>
    <cfRule type="cellIs" dxfId="1639" priority="27" operator="equal">
      <formula>2</formula>
    </cfRule>
    <cfRule type="cellIs" dxfId="1638" priority="28" operator="equal">
      <formula>1</formula>
    </cfRule>
    <cfRule type="cellIs" dxfId="1637" priority="29" operator="equal">
      <formula>0</formula>
    </cfRule>
    <cfRule type="cellIs" dxfId="1636" priority="30" operator="equal">
      <formula>1</formula>
    </cfRule>
    <cfRule type="cellIs" dxfId="1635" priority="31" operator="equal">
      <formula>2</formula>
    </cfRule>
    <cfRule type="cellIs" dxfId="1634" priority="32" operator="equal">
      <formula>3</formula>
    </cfRule>
  </conditionalFormatting>
  <conditionalFormatting sqref="D36:D40">
    <cfRule type="cellIs" dxfId="1633" priority="15" operator="equal">
      <formula>0</formula>
    </cfRule>
    <cfRule type="expression" dxfId="1632" priority="22">
      <formula>3</formula>
    </cfRule>
    <cfRule type="colorScale" priority="21">
      <colorScale>
        <cfvo type="num" val="0"/>
        <cfvo type="num" val="1"/>
        <cfvo type="num" val="2"/>
        <color theme="2" tint="-0.749992370372631"/>
        <color theme="3"/>
        <color theme="7"/>
      </colorScale>
    </cfRule>
    <cfRule type="colorScale" priority="9">
      <colorScale>
        <cfvo type="num" val="0"/>
        <cfvo type="num" val="1"/>
        <cfvo type="num" val="2"/>
        <color rgb="FFFF0000"/>
        <color rgb="FFFFFF00"/>
        <color rgb="FF057D19"/>
      </colorScale>
    </cfRule>
    <cfRule type="cellIs" dxfId="1631" priority="10" operator="equal">
      <formula>1</formula>
    </cfRule>
    <cfRule type="cellIs" dxfId="1630" priority="11" operator="equal">
      <formula>2</formula>
    </cfRule>
    <cfRule type="cellIs" dxfId="1629" priority="12" operator="equal">
      <formula>3</formula>
    </cfRule>
    <cfRule type="cellIs" dxfId="1628" priority="13" operator="equal">
      <formula>2</formula>
    </cfRule>
    <cfRule type="cellIs" dxfId="1627" priority="14" operator="equal">
      <formula>1</formula>
    </cfRule>
    <cfRule type="cellIs" dxfId="1626" priority="16" operator="equal">
      <formula>1</formula>
    </cfRule>
    <cfRule type="cellIs" dxfId="1625" priority="17" operator="equal">
      <formula>2</formula>
    </cfRule>
    <cfRule type="cellIs" dxfId="1624" priority="18" operator="equal">
      <formula>3</formula>
    </cfRule>
    <cfRule type="colorScale" priority="19">
      <colorScale>
        <cfvo type="num" val="0"/>
        <cfvo type="percentile" val="50"/>
        <cfvo type="max"/>
        <color rgb="FFF8696B"/>
        <color rgb="FFFFEB84"/>
        <color rgb="FF63BE7B"/>
      </colorScale>
    </cfRule>
    <cfRule type="colorScale" priority="20">
      <colorScale>
        <cfvo type="percent" val="&quot;*&quot;"/>
        <cfvo type="percentile" val="50"/>
        <cfvo type="max"/>
        <color theme="6"/>
        <color rgb="FFFFEB84"/>
        <color rgb="FF63BE7B"/>
      </colorScale>
    </cfRule>
  </conditionalFormatting>
  <conditionalFormatting sqref="F6">
    <cfRule type="cellIs" dxfId="1623" priority="453" stopIfTrue="1" operator="greaterThan">
      <formula>0.8</formula>
    </cfRule>
    <cfRule type="cellIs" dxfId="1622" priority="452" stopIfTrue="1" operator="equal">
      <formula>0.8</formula>
    </cfRule>
  </conditionalFormatting>
  <conditionalFormatting sqref="F7">
    <cfRule type="cellIs" dxfId="1621" priority="455" stopIfTrue="1" operator="equal">
      <formula>0.5</formula>
    </cfRule>
    <cfRule type="cellIs" dxfId="1620" priority="454" stopIfTrue="1" operator="greaterThan">
      <formula>0.5</formula>
    </cfRule>
  </conditionalFormatting>
  <conditionalFormatting sqref="F8">
    <cfRule type="cellIs" dxfId="1619" priority="456" stopIfTrue="1" operator="lessThan">
      <formula>0.5</formula>
    </cfRule>
  </conditionalFormatting>
  <conditionalFormatting sqref="G12">
    <cfRule type="cellIs" dxfId="1618" priority="375" operator="greaterThan">
      <formula>0.8</formula>
    </cfRule>
    <cfRule type="cellIs" dxfId="1617" priority="376" operator="greaterThan">
      <formula>0.5</formula>
    </cfRule>
    <cfRule type="cellIs" dxfId="1616" priority="377" operator="equal">
      <formula>0.5</formula>
    </cfRule>
    <cfRule type="cellIs" dxfId="1615" priority="378" operator="lessThan">
      <formula>0.5</formula>
    </cfRule>
    <cfRule type="containsText" dxfId="1614" priority="373" operator="containsText" text="N/A">
      <formula>NOT(ISERROR(SEARCH("N/A",G12)))</formula>
    </cfRule>
    <cfRule type="cellIs" dxfId="1613" priority="374" operator="equal">
      <formula>0.8</formula>
    </cfRule>
  </conditionalFormatting>
  <conditionalFormatting sqref="G16">
    <cfRule type="cellIs" dxfId="1612" priority="362" operator="greaterThan">
      <formula>0.8</formula>
    </cfRule>
    <cfRule type="cellIs" dxfId="1611" priority="363" operator="greaterThan">
      <formula>0.5</formula>
    </cfRule>
    <cfRule type="cellIs" dxfId="1610" priority="365" operator="lessThan">
      <formula>0.5</formula>
    </cfRule>
    <cfRule type="cellIs" dxfId="1609" priority="364" operator="equal">
      <formula>0.5</formula>
    </cfRule>
    <cfRule type="cellIs" dxfId="1608" priority="361" operator="equal">
      <formula>0.8</formula>
    </cfRule>
    <cfRule type="containsText" dxfId="1607" priority="360" operator="containsText" text="N/A">
      <formula>NOT(ISERROR(SEARCH("N/A",G16)))</formula>
    </cfRule>
  </conditionalFormatting>
  <conditionalFormatting sqref="G25">
    <cfRule type="cellIs" dxfId="1606" priority="353" operator="lessThan">
      <formula>0.5</formula>
    </cfRule>
    <cfRule type="cellIs" dxfId="1605" priority="352" operator="equal">
      <formula>0.5</formula>
    </cfRule>
    <cfRule type="cellIs" dxfId="1604" priority="351" operator="greaterThan">
      <formula>0.5</formula>
    </cfRule>
    <cfRule type="cellIs" dxfId="1603" priority="349" operator="equal">
      <formula>0.8</formula>
    </cfRule>
    <cfRule type="cellIs" dxfId="1602" priority="350" operator="greaterThan">
      <formula>0.8</formula>
    </cfRule>
    <cfRule type="containsText" dxfId="1601" priority="348" operator="containsText" text="N/A">
      <formula>NOT(ISERROR(SEARCH("N/A",G25)))</formula>
    </cfRule>
  </conditionalFormatting>
  <conditionalFormatting sqref="G29">
    <cfRule type="containsText" dxfId="1600" priority="342" operator="containsText" text="N/A">
      <formula>NOT(ISERROR(SEARCH("N/A",G29)))</formula>
    </cfRule>
    <cfRule type="cellIs" dxfId="1599" priority="343" operator="equal">
      <formula>0.8</formula>
    </cfRule>
    <cfRule type="cellIs" dxfId="1598" priority="344" operator="greaterThan">
      <formula>0.8</formula>
    </cfRule>
    <cfRule type="cellIs" dxfId="1597" priority="345" operator="greaterThan">
      <formula>0.5</formula>
    </cfRule>
    <cfRule type="cellIs" dxfId="1596" priority="346" operator="equal">
      <formula>0.5</formula>
    </cfRule>
    <cfRule type="cellIs" dxfId="1595" priority="347" operator="lessThan">
      <formula>0.5</formula>
    </cfRule>
  </conditionalFormatting>
  <conditionalFormatting sqref="G35">
    <cfRule type="cellIs" dxfId="1594" priority="334" operator="lessThan">
      <formula>0.5</formula>
    </cfRule>
    <cfRule type="cellIs" dxfId="1593" priority="333" operator="equal">
      <formula>0.5</formula>
    </cfRule>
    <cfRule type="cellIs" dxfId="1592" priority="332" operator="greaterThan">
      <formula>0.5</formula>
    </cfRule>
    <cfRule type="cellIs" dxfId="1591" priority="331" operator="greaterThan">
      <formula>0.8</formula>
    </cfRule>
    <cfRule type="cellIs" dxfId="1590" priority="330" operator="equal">
      <formula>0.8</formula>
    </cfRule>
    <cfRule type="containsText" dxfId="1589" priority="329" operator="containsText" text="N/A">
      <formula>NOT(ISERROR(SEARCH("N/A",G35)))</formula>
    </cfRule>
  </conditionalFormatting>
  <conditionalFormatting sqref="G42">
    <cfRule type="cellIs" dxfId="1588" priority="180" operator="equal">
      <formula>0.5</formula>
    </cfRule>
    <cfRule type="cellIs" dxfId="1587" priority="181" operator="lessThan">
      <formula>0.5</formula>
    </cfRule>
    <cfRule type="cellIs" dxfId="1586" priority="179" operator="greaterThan">
      <formula>0.5</formula>
    </cfRule>
    <cfRule type="cellIs" dxfId="1585" priority="178" operator="greaterThan">
      <formula>0.8</formula>
    </cfRule>
    <cfRule type="cellIs" dxfId="1584" priority="177" operator="equal">
      <formula>0.8</formula>
    </cfRule>
    <cfRule type="containsText" dxfId="1583" priority="176" operator="containsText" text="N/A">
      <formula>NOT(ISERROR(SEARCH("N/A",G42)))</formula>
    </cfRule>
  </conditionalFormatting>
  <conditionalFormatting sqref="G21:H21">
    <cfRule type="cellIs" dxfId="1582" priority="311" operator="equal">
      <formula>0.5</formula>
    </cfRule>
    <cfRule type="containsText" dxfId="1581" priority="307" operator="containsText" text="N/A">
      <formula>NOT(ISERROR(SEARCH("N/A",G21)))</formula>
    </cfRule>
    <cfRule type="cellIs" dxfId="1580" priority="308" operator="equal">
      <formula>0.8</formula>
    </cfRule>
    <cfRule type="cellIs" dxfId="1579" priority="312" operator="lessThan">
      <formula>0.5</formula>
    </cfRule>
    <cfRule type="cellIs" dxfId="1578" priority="310" operator="greaterThan">
      <formula>0.5</formula>
    </cfRule>
    <cfRule type="cellIs" dxfId="1577" priority="309" operator="greaterThan">
      <formula>0.8</formula>
    </cfRule>
  </conditionalFormatting>
  <conditionalFormatting sqref="H12">
    <cfRule type="containsText" dxfId="1576" priority="371" operator="containsText" text="MET">
      <formula>NOT(ISERROR(SEARCH("MET",H12)))</formula>
    </cfRule>
    <cfRule type="containsText" dxfId="1575" priority="369" operator="containsText" text="NOT MET">
      <formula>NOT(ISERROR(SEARCH("NOT MET",H12)))</formula>
    </cfRule>
    <cfRule type="containsText" dxfId="1574" priority="366" operator="containsText" text="NOT MET">
      <formula>NOT(ISERROR(SEARCH("NOT MET",H12)))</formula>
    </cfRule>
    <cfRule type="containsText" dxfId="1573" priority="367" operator="containsText" text="PARTIAL MET">
      <formula>NOT(ISERROR(SEARCH("PARTIAL MET",H12)))</formula>
    </cfRule>
    <cfRule type="containsText" dxfId="1572" priority="368" operator="containsText" text="MET">
      <formula>NOT(ISERROR(SEARCH("MET",H12)))</formula>
    </cfRule>
    <cfRule type="containsText" dxfId="1571" priority="370" operator="containsText" text="PARTIAL MET">
      <formula>NOT(ISERROR(SEARCH("PARTIAL MET",H12)))</formula>
    </cfRule>
  </conditionalFormatting>
  <conditionalFormatting sqref="H16">
    <cfRule type="containsText" dxfId="1570" priority="166" operator="containsText" text="PARTIAL MET">
      <formula>NOT(ISERROR(SEARCH("PARTIAL MET",H16)))</formula>
    </cfRule>
    <cfRule type="containsText" dxfId="1569" priority="167" operator="containsText" text="MET">
      <formula>NOT(ISERROR(SEARCH("MET",H16)))</formula>
    </cfRule>
    <cfRule type="containsText" dxfId="1568" priority="165" operator="containsText" text="NOT MET">
      <formula>NOT(ISERROR(SEARCH("NOT MET",H16)))</formula>
    </cfRule>
    <cfRule type="containsText" dxfId="1567" priority="164" operator="containsText" text="MET">
      <formula>NOT(ISERROR(SEARCH("MET",H16)))</formula>
    </cfRule>
    <cfRule type="containsText" dxfId="1566" priority="163" operator="containsText" text="PARTIAL MET">
      <formula>NOT(ISERROR(SEARCH("PARTIAL MET",H16)))</formula>
    </cfRule>
    <cfRule type="containsText" dxfId="1565" priority="162" operator="containsText" text="NOT MET">
      <formula>NOT(ISERROR(SEARCH("NOT MET",H16)))</formula>
    </cfRule>
  </conditionalFormatting>
  <conditionalFormatting sqref="H25">
    <cfRule type="containsText" dxfId="1564" priority="109" operator="containsText" text="MET">
      <formula>NOT(ISERROR(SEARCH("MET",H25)))</formula>
    </cfRule>
    <cfRule type="containsText" dxfId="1563" priority="112" operator="containsText" text="MET">
      <formula>NOT(ISERROR(SEARCH("MET",H25)))</formula>
    </cfRule>
    <cfRule type="containsText" dxfId="1562" priority="111" operator="containsText" text="PARTIAL MET">
      <formula>NOT(ISERROR(SEARCH("PARTIAL MET",H25)))</formula>
    </cfRule>
    <cfRule type="containsText" dxfId="1561" priority="108" operator="containsText" text="PARTIAL MET">
      <formula>NOT(ISERROR(SEARCH("PARTIAL MET",H25)))</formula>
    </cfRule>
    <cfRule type="containsText" dxfId="1560" priority="110" operator="containsText" text="NOT MET">
      <formula>NOT(ISERROR(SEARCH("NOT MET",H25)))</formula>
    </cfRule>
    <cfRule type="containsText" dxfId="1559" priority="107" operator="containsText" text="NOT MET">
      <formula>NOT(ISERROR(SEARCH("NOT MET",H25)))</formula>
    </cfRule>
  </conditionalFormatting>
  <conditionalFormatting sqref="H29">
    <cfRule type="containsText" dxfId="1558" priority="100" operator="containsText" text="NOT MET">
      <formula>NOT(ISERROR(SEARCH("NOT MET",H29)))</formula>
    </cfRule>
    <cfRule type="containsText" dxfId="1557" priority="101" operator="containsText" text="PARTIAL MET">
      <formula>NOT(ISERROR(SEARCH("PARTIAL MET",H29)))</formula>
    </cfRule>
    <cfRule type="containsText" dxfId="1556" priority="102" operator="containsText" text="MET">
      <formula>NOT(ISERROR(SEARCH("MET",H29)))</formula>
    </cfRule>
    <cfRule type="containsText" dxfId="1555" priority="103" operator="containsText" text="NOT MET">
      <formula>NOT(ISERROR(SEARCH("NOT MET",H29)))</formula>
    </cfRule>
    <cfRule type="containsText" dxfId="1554" priority="105" operator="containsText" text="MET">
      <formula>NOT(ISERROR(SEARCH("MET",H29)))</formula>
    </cfRule>
    <cfRule type="containsText" dxfId="1553" priority="104" operator="containsText" text="PARTIAL MET">
      <formula>NOT(ISERROR(SEARCH("PARTIAL MET",H29)))</formula>
    </cfRule>
  </conditionalFormatting>
  <conditionalFormatting sqref="H35">
    <cfRule type="containsText" dxfId="1552" priority="433" operator="containsText" text="NOT MET">
      <formula>NOT(ISERROR(SEARCH("NOT MET",H35)))</formula>
    </cfRule>
    <cfRule type="containsText" dxfId="1551" priority="434" operator="containsText" text="PARTIAL MET">
      <formula>NOT(ISERROR(SEARCH("PARTIAL MET",H35)))</formula>
    </cfRule>
    <cfRule type="containsText" dxfId="1550" priority="435" operator="containsText" text="MET">
      <formula>NOT(ISERROR(SEARCH("MET",H35)))</formula>
    </cfRule>
    <cfRule type="containsText" dxfId="1549" priority="436" operator="containsText" text="NOT MET">
      <formula>NOT(ISERROR(SEARCH("NOT MET",H35)))</formula>
    </cfRule>
    <cfRule type="containsText" dxfId="1548" priority="437" operator="containsText" text="PARTIAL MET">
      <formula>NOT(ISERROR(SEARCH("PARTIAL MET",H35)))</formula>
    </cfRule>
    <cfRule type="containsText" dxfId="1547" priority="438" operator="containsText" text="MET">
      <formula>NOT(ISERROR(SEARCH("MET",H35)))</formula>
    </cfRule>
  </conditionalFormatting>
  <conditionalFormatting sqref="O13:O15 O17:O20">
    <cfRule type="containsText" dxfId="1546" priority="477" operator="containsText" text="غير مكتمل">
      <formula>NOT(ISERROR(SEARCH("غير مكتمل",O13)))</formula>
    </cfRule>
    <cfRule type="containsText" dxfId="1545" priority="478" operator="containsText" text="مكتمل">
      <formula>NOT(ISERROR(SEARCH("مكتمل",O13)))</formula>
    </cfRule>
  </conditionalFormatting>
  <conditionalFormatting sqref="O22:O24">
    <cfRule type="containsText" dxfId="1544" priority="7" operator="containsText" text="غير مكتمل">
      <formula>NOT(ISERROR(SEARCH("غير مكتمل",O22)))</formula>
    </cfRule>
    <cfRule type="containsText" dxfId="1543" priority="8" operator="containsText" text="مكتمل">
      <formula>NOT(ISERROR(SEARCH("مكتمل",O22)))</formula>
    </cfRule>
  </conditionalFormatting>
  <conditionalFormatting sqref="O26:O28">
    <cfRule type="containsText" dxfId="1542" priority="6" operator="containsText" text="مكتمل">
      <formula>NOT(ISERROR(SEARCH("مكتمل",O26)))</formula>
    </cfRule>
    <cfRule type="containsText" dxfId="1541" priority="5" operator="containsText" text="غير مكتمل">
      <formula>NOT(ISERROR(SEARCH("غير مكتمل",O26)))</formula>
    </cfRule>
  </conditionalFormatting>
  <conditionalFormatting sqref="O30:O34">
    <cfRule type="containsText" dxfId="1540" priority="4" operator="containsText" text="مكتمل">
      <formula>NOT(ISERROR(SEARCH("مكتمل",O30)))</formula>
    </cfRule>
    <cfRule type="containsText" dxfId="1539" priority="3" operator="containsText" text="غير مكتمل">
      <formula>NOT(ISERROR(SEARCH("غير مكتمل",O30)))</formula>
    </cfRule>
  </conditionalFormatting>
  <conditionalFormatting sqref="O36:O40">
    <cfRule type="containsText" dxfId="1538" priority="2" operator="containsText" text="مكتمل">
      <formula>NOT(ISERROR(SEARCH("مكتمل",O36)))</formula>
    </cfRule>
    <cfRule type="containsText" dxfId="1537" priority="1" operator="containsText" text="غير مكتمل">
      <formula>NOT(ISERROR(SEARCH("غير مكتمل",O36)))</formula>
    </cfRule>
  </conditionalFormatting>
  <dataValidations count="3">
    <dataValidation type="custom" allowBlank="1" showErrorMessage="1" errorTitle="evaluation score error" error="scoring is only 0 or 1 or 2" promptTitle="standard evaluation score" prompt="enter 0 or 1 or 2" sqref="C26 C30:C33">
      <formula1>E26*$I$11+F26*$J$11+G26*$K$11</formula1>
    </dataValidation>
    <dataValidation type="list" allowBlank="1" showInputMessage="1" showErrorMessage="1" sqref="D2 E4 D13:D15 D26:D28 D36:D40 D17:D20 D30:D34 D22:D24 D5:D9">
      <formula1>$K$6:$K$9</formula1>
    </dataValidation>
    <dataValidation type="list" allowBlank="1" showInputMessage="1" showErrorMessage="1" sqref="O22:O24 O26:O28 O30:O34 O13:O15 O17:O20 O36:O4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72" operator="containsText" id="{C611DC98-8B0B-4C25-84AF-2CB82B9D3E16}">
            <xm:f>NOT(ISERROR(SEARCH($H$6,H12)))</xm:f>
            <xm:f>$H$6</xm:f>
            <x14:dxf>
              <fill>
                <patternFill>
                  <bgColor rgb="FF297B29"/>
                </patternFill>
              </fill>
            </x14:dxf>
          </x14:cfRule>
          <xm:sqref>H12</xm:sqref>
        </x14:conditionalFormatting>
        <x14:conditionalFormatting xmlns:xm="http://schemas.microsoft.com/office/excel/2006/main">
          <x14:cfRule type="containsText" priority="168" operator="containsText" id="{2B4215B2-54FA-4FFD-8899-13BCAA83B0B3}">
            <xm:f>NOT(ISERROR(SEARCH($H$6,H16)))</xm:f>
            <xm:f>$H$6</xm:f>
            <x14:dxf>
              <fill>
                <patternFill>
                  <bgColor rgb="FF297B29"/>
                </patternFill>
              </fill>
            </x14:dxf>
          </x14:cfRule>
          <xm:sqref>H16</xm:sqref>
        </x14:conditionalFormatting>
        <x14:conditionalFormatting xmlns:xm="http://schemas.microsoft.com/office/excel/2006/main">
          <x14:cfRule type="containsText" priority="113" operator="containsText" id="{8A6873D5-CF04-45D7-BAB6-5F8F343989FA}">
            <xm:f>NOT(ISERROR(SEARCH($H$6,H25)))</xm:f>
            <xm:f>$H$6</xm:f>
            <x14:dxf>
              <fill>
                <patternFill>
                  <bgColor rgb="FF297B29"/>
                </patternFill>
              </fill>
            </x14:dxf>
          </x14:cfRule>
          <xm:sqref>H25</xm:sqref>
        </x14:conditionalFormatting>
        <x14:conditionalFormatting xmlns:xm="http://schemas.microsoft.com/office/excel/2006/main">
          <x14:cfRule type="containsText" priority="106" operator="containsText" id="{B8A4C81F-CD34-4732-9335-11DB058402B0}">
            <xm:f>NOT(ISERROR(SEARCH($H$6,H29)))</xm:f>
            <xm:f>$H$6</xm:f>
            <x14:dxf>
              <fill>
                <patternFill>
                  <bgColor rgb="FF297B29"/>
                </patternFill>
              </fill>
            </x14:dxf>
          </x14:cfRule>
          <xm:sqref>H29</xm:sqref>
        </x14:conditionalFormatting>
        <x14:conditionalFormatting xmlns:xm="http://schemas.microsoft.com/office/excel/2006/main">
          <x14:cfRule type="containsText" priority="439" operator="containsText" id="{26421F68-A91B-4D99-82C1-D894EAA2F278}">
            <xm:f>NOT(ISERROR(SEARCH($H$6,H35)))</xm:f>
            <xm:f>$H$6</xm:f>
            <x14:dxf>
              <fill>
                <patternFill>
                  <bgColor rgb="FF297B29"/>
                </patternFill>
              </fill>
            </x14:dxf>
          </x14:cfRule>
          <xm:sqref>H35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K19"/>
  <sheetViews>
    <sheetView rightToLeft="1" topLeftCell="B10" zoomScaleNormal="100" workbookViewId="0">
      <selection activeCell="M18" sqref="M18"/>
    </sheetView>
  </sheetViews>
  <sheetFormatPr defaultRowHeight="15.75"/>
  <cols>
    <col min="1" max="1" width="9.25" customWidth="1"/>
    <col min="2" max="2" width="3.37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2.75" customWidth="1"/>
    <col min="11" max="11" width="4.25" customWidth="1"/>
  </cols>
  <sheetData>
    <row r="1" spans="2:11">
      <c r="B1" s="2"/>
      <c r="C1" s="324"/>
      <c r="D1" s="324"/>
      <c r="E1" s="324"/>
      <c r="F1" s="324"/>
      <c r="G1" s="324"/>
      <c r="H1" s="324"/>
      <c r="I1" s="324"/>
      <c r="J1" s="324"/>
      <c r="K1" s="2"/>
    </row>
    <row r="2" spans="2:11" ht="23.25" customHeight="1">
      <c r="B2" s="2"/>
      <c r="C2" s="289" t="s">
        <v>62</v>
      </c>
      <c r="D2" s="289"/>
      <c r="E2" s="289"/>
      <c r="F2" s="289"/>
      <c r="G2" s="289"/>
      <c r="H2" s="289"/>
      <c r="I2" s="289"/>
      <c r="J2" s="289"/>
      <c r="K2" s="2"/>
    </row>
    <row r="3" spans="2:11" ht="18.75">
      <c r="B3" s="2"/>
      <c r="C3" s="291" t="s">
        <v>61</v>
      </c>
      <c r="D3" s="291"/>
      <c r="E3" s="291"/>
      <c r="F3" s="291"/>
      <c r="G3" s="291"/>
      <c r="H3" s="291"/>
      <c r="I3" s="291"/>
      <c r="J3" s="291"/>
      <c r="K3" s="2"/>
    </row>
    <row r="4" spans="2:11" ht="18.75" customHeight="1">
      <c r="B4" s="2"/>
      <c r="C4" s="367" t="s">
        <v>0</v>
      </c>
      <c r="D4" s="367"/>
      <c r="E4" s="367"/>
      <c r="F4" s="367"/>
      <c r="G4" s="367"/>
      <c r="H4" s="367"/>
      <c r="I4" s="367"/>
      <c r="J4" s="367"/>
      <c r="K4" s="2"/>
    </row>
    <row r="5" spans="2:11" ht="21.75" customHeight="1">
      <c r="B5" s="2"/>
      <c r="C5" s="58" t="s">
        <v>59</v>
      </c>
      <c r="D5" s="68" t="s">
        <v>226</v>
      </c>
      <c r="E5" s="61" t="s">
        <v>227</v>
      </c>
      <c r="F5" s="62" t="s">
        <v>228</v>
      </c>
      <c r="G5" s="63" t="s">
        <v>229</v>
      </c>
      <c r="H5" s="64" t="s">
        <v>230</v>
      </c>
      <c r="I5" s="87" t="s">
        <v>231</v>
      </c>
      <c r="J5" s="85" t="s">
        <v>91</v>
      </c>
      <c r="K5" s="2"/>
    </row>
    <row r="6" spans="2:11" ht="21" customHeight="1">
      <c r="B6" s="2"/>
      <c r="C6" s="50">
        <v>44546</v>
      </c>
      <c r="D6" s="59" t="str">
        <f>'إدارة سلسلة الإمداد'!G12</f>
        <v>N/A</v>
      </c>
      <c r="E6" s="59" t="str">
        <f>'إدارة سلسلة الإمداد'!G16</f>
        <v>N/A</v>
      </c>
      <c r="F6" s="59" t="str">
        <f>'إدارة سلسلة الإمداد'!G21</f>
        <v>N/A</v>
      </c>
      <c r="G6" s="59" t="str">
        <f>'إدارة سلسلة الإمداد'!G25</f>
        <v>N/A</v>
      </c>
      <c r="H6" s="59" t="str">
        <f>'إدارة سلسلة الإمداد'!G29</f>
        <v>N/A</v>
      </c>
      <c r="I6" s="59" t="str">
        <f>'إدارة سلسلة الإمداد'!G35</f>
        <v>N/A</v>
      </c>
      <c r="J6" s="59" t="e">
        <f>AVERAGE(D6:I6)</f>
        <v>#DIV/0!</v>
      </c>
      <c r="K6" s="2"/>
    </row>
    <row r="7" spans="2:11">
      <c r="B7" s="2"/>
      <c r="K7" s="2"/>
    </row>
    <row r="8" spans="2:11">
      <c r="B8" s="2"/>
      <c r="K8" s="2"/>
    </row>
    <row r="9" spans="2:11">
      <c r="B9" s="2"/>
      <c r="K9" s="2"/>
    </row>
    <row r="10" spans="2:11">
      <c r="B10" s="2"/>
      <c r="K10" s="2"/>
    </row>
    <row r="11" spans="2:11">
      <c r="B11" s="2"/>
      <c r="K11" s="2"/>
    </row>
    <row r="12" spans="2:11">
      <c r="B12" s="2"/>
      <c r="K12" s="2"/>
    </row>
    <row r="13" spans="2:11">
      <c r="B13" s="2"/>
      <c r="K13" s="2"/>
    </row>
    <row r="14" spans="2:11">
      <c r="B14" s="2"/>
      <c r="K14" s="2"/>
    </row>
    <row r="15" spans="2:11">
      <c r="B15" s="2"/>
      <c r="K15" s="2"/>
    </row>
    <row r="16" spans="2:11">
      <c r="B16" s="2"/>
      <c r="K16" s="2"/>
    </row>
    <row r="17" spans="2:11">
      <c r="B17" s="2"/>
      <c r="K17" s="2"/>
    </row>
    <row r="18" spans="2:11">
      <c r="B18" s="2"/>
      <c r="K18" s="2"/>
    </row>
    <row r="19" spans="2:11" ht="25.5" customHeight="1">
      <c r="B19" s="2"/>
      <c r="C19" s="2"/>
      <c r="D19" s="2"/>
      <c r="E19" s="2"/>
      <c r="F19" s="2"/>
      <c r="G19" s="2"/>
      <c r="H19" s="2"/>
      <c r="I19" s="2"/>
      <c r="J19" s="2"/>
      <c r="K19" s="2"/>
    </row>
  </sheetData>
  <mergeCells count="4">
    <mergeCell ref="C4:J4"/>
    <mergeCell ref="C1:J1"/>
    <mergeCell ref="C2:J2"/>
    <mergeCell ref="C3:J3"/>
  </mergeCells>
  <conditionalFormatting sqref="D6:J6">
    <cfRule type="containsText" dxfId="1531" priority="1" operator="containsText" text="N/A">
      <formula>NOT(ISERROR(SEARCH("N/A",D6)))</formula>
    </cfRule>
    <cfRule type="cellIs" dxfId="1530" priority="2" operator="equal">
      <formula>0.8</formula>
    </cfRule>
    <cfRule type="cellIs" dxfId="1529" priority="3" operator="greaterThan">
      <formula>0.8</formula>
    </cfRule>
    <cfRule type="cellIs" dxfId="1528" priority="4" operator="greaterThan">
      <formula>0.5</formula>
    </cfRule>
    <cfRule type="cellIs" dxfId="1527" priority="5" operator="equal">
      <formula>0.5</formula>
    </cfRule>
    <cfRule type="cellIs" dxfId="1526" priority="6"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219"/>
  <sheetViews>
    <sheetView rightToLeft="1" topLeftCell="B43" zoomScale="39" zoomScaleNormal="39" workbookViewId="0">
      <selection activeCell="D47" sqref="D47:D50"/>
    </sheetView>
  </sheetViews>
  <sheetFormatPr defaultColWidth="12.75" defaultRowHeight="15.75"/>
  <cols>
    <col min="1" max="1" width="16.25" style="13" customWidth="1"/>
    <col min="2" max="2" width="17" style="24" customWidth="1"/>
    <col min="3" max="3" width="156.5" style="23" customWidth="1"/>
    <col min="4" max="4" width="15.625" style="23" customWidth="1"/>
    <col min="5" max="5" width="33.125" style="26" customWidth="1"/>
    <col min="6" max="6" width="22.125" style="23" customWidth="1"/>
    <col min="7" max="7" width="27.875" style="22" customWidth="1"/>
    <col min="8" max="8" width="28.375" style="22" customWidth="1"/>
    <col min="9" max="9" width="33.875" style="25" customWidth="1"/>
    <col min="10" max="10" width="27.25" style="13" customWidth="1"/>
    <col min="11" max="11" width="30.875" style="13" customWidth="1"/>
    <col min="12" max="12" width="30.5" style="25" customWidth="1"/>
    <col min="13" max="13" width="28" style="13" customWidth="1"/>
    <col min="14" max="14" width="22.5" style="13" customWidth="1"/>
    <col min="15" max="15" width="24.25" style="13" customWidth="1"/>
    <col min="16" max="16" width="10.125" style="22" customWidth="1"/>
    <col min="17" max="18" width="21" style="13" customWidth="1"/>
    <col min="19" max="16384" width="12.75" style="13"/>
  </cols>
  <sheetData>
    <row r="1" spans="1:20" ht="27.75" hidden="1" customHeight="1">
      <c r="A1" s="427"/>
      <c r="B1" s="427"/>
      <c r="C1" s="427"/>
      <c r="D1" s="427"/>
      <c r="E1" s="427"/>
      <c r="F1" s="427"/>
      <c r="G1" s="427"/>
      <c r="H1" s="427"/>
      <c r="I1" s="427"/>
      <c r="J1" s="427"/>
      <c r="K1" s="427"/>
      <c r="L1" s="427"/>
      <c r="M1" s="427"/>
      <c r="N1" s="427"/>
      <c r="O1" s="427"/>
      <c r="P1" s="427"/>
      <c r="Q1" s="12"/>
      <c r="R1" s="12"/>
      <c r="S1" s="12"/>
    </row>
    <row r="2" spans="1:20" ht="59.25" customHeight="1" thickBot="1">
      <c r="A2" s="428" t="s">
        <v>39</v>
      </c>
      <c r="B2" s="429"/>
      <c r="C2" s="429"/>
      <c r="D2" s="429"/>
      <c r="E2" s="429"/>
      <c r="F2" s="429"/>
      <c r="G2" s="429"/>
      <c r="H2" s="429"/>
      <c r="I2" s="429"/>
      <c r="J2" s="429"/>
      <c r="K2" s="429"/>
      <c r="L2" s="429"/>
      <c r="M2" s="429"/>
      <c r="N2" s="429"/>
      <c r="O2" s="429"/>
      <c r="P2" s="430"/>
      <c r="Q2" s="12"/>
      <c r="R2" s="12"/>
      <c r="S2" s="12"/>
    </row>
    <row r="3" spans="1:20" ht="51" customHeight="1" thickBot="1">
      <c r="A3" s="442"/>
      <c r="B3" s="1"/>
      <c r="C3" s="431" t="s">
        <v>190</v>
      </c>
      <c r="D3" s="432"/>
      <c r="E3" s="432"/>
      <c r="F3" s="432"/>
      <c r="G3" s="432"/>
      <c r="H3" s="432"/>
      <c r="I3" s="432"/>
      <c r="J3" s="432"/>
      <c r="K3" s="432"/>
      <c r="L3" s="432"/>
      <c r="M3" s="432"/>
      <c r="N3" s="433"/>
      <c r="O3" s="14"/>
      <c r="P3" s="370"/>
      <c r="Q3" s="12"/>
      <c r="R3" s="12"/>
      <c r="S3" s="12"/>
    </row>
    <row r="4" spans="1:20" ht="42" customHeight="1" thickBot="1">
      <c r="A4" s="442"/>
      <c r="B4" s="15"/>
      <c r="C4" s="246"/>
      <c r="D4" s="1"/>
      <c r="E4" s="434" t="s">
        <v>0</v>
      </c>
      <c r="F4" s="435"/>
      <c r="G4" s="435"/>
      <c r="H4" s="435"/>
      <c r="I4" s="435"/>
      <c r="J4" s="435"/>
      <c r="K4" s="435"/>
      <c r="L4" s="435"/>
      <c r="M4" s="436"/>
      <c r="N4" s="14"/>
      <c r="O4" s="14"/>
      <c r="P4" s="414"/>
      <c r="Q4" s="12"/>
      <c r="R4" s="12"/>
      <c r="S4" s="12"/>
    </row>
    <row r="5" spans="1:20" ht="56.25" customHeight="1">
      <c r="A5" s="442"/>
      <c r="B5" s="444"/>
      <c r="C5" s="246"/>
      <c r="D5" s="246"/>
      <c r="E5" s="247"/>
      <c r="F5" s="437" t="s">
        <v>27</v>
      </c>
      <c r="G5" s="438"/>
      <c r="H5" s="439" t="s">
        <v>28</v>
      </c>
      <c r="I5" s="440"/>
      <c r="J5" s="441"/>
      <c r="K5" s="165" t="s">
        <v>4</v>
      </c>
      <c r="L5" s="171" t="s">
        <v>29</v>
      </c>
      <c r="M5" s="1"/>
      <c r="N5" s="246"/>
      <c r="O5" s="246"/>
      <c r="P5" s="414"/>
      <c r="Q5" s="12"/>
      <c r="R5" s="12"/>
      <c r="S5" s="12"/>
    </row>
    <row r="6" spans="1:20" s="17" customFormat="1" ht="36" customHeight="1">
      <c r="A6" s="442"/>
      <c r="B6" s="444"/>
      <c r="C6" s="246"/>
      <c r="D6" s="246"/>
      <c r="E6" s="247"/>
      <c r="F6" s="253" t="s">
        <v>1</v>
      </c>
      <c r="G6" s="254"/>
      <c r="H6" s="294" t="s">
        <v>30</v>
      </c>
      <c r="I6" s="295"/>
      <c r="J6" s="296"/>
      <c r="K6" s="149">
        <v>2</v>
      </c>
      <c r="L6" s="29" t="s">
        <v>31</v>
      </c>
      <c r="M6" s="1"/>
      <c r="N6" s="246"/>
      <c r="O6" s="246"/>
      <c r="P6" s="414"/>
      <c r="Q6" s="12"/>
      <c r="R6" s="12"/>
      <c r="S6" s="12"/>
    </row>
    <row r="7" spans="1:20" s="17" customFormat="1" ht="35.25" customHeight="1">
      <c r="A7" s="442"/>
      <c r="B7" s="444"/>
      <c r="C7" s="246"/>
      <c r="D7" s="246"/>
      <c r="E7" s="247"/>
      <c r="F7" s="258" t="s">
        <v>2</v>
      </c>
      <c r="G7" s="411"/>
      <c r="H7" s="294" t="s">
        <v>32</v>
      </c>
      <c r="I7" s="295"/>
      <c r="J7" s="296"/>
      <c r="K7" s="149">
        <v>1</v>
      </c>
      <c r="L7" s="84" t="s">
        <v>33</v>
      </c>
      <c r="M7" s="1"/>
      <c r="N7" s="246"/>
      <c r="O7" s="246"/>
      <c r="P7" s="414"/>
      <c r="Q7" s="12"/>
      <c r="R7" s="12"/>
      <c r="S7" s="12"/>
    </row>
    <row r="8" spans="1:20" s="17" customFormat="1" ht="38.25" customHeight="1">
      <c r="A8" s="442"/>
      <c r="B8" s="444"/>
      <c r="C8" s="246"/>
      <c r="D8" s="246"/>
      <c r="E8" s="247"/>
      <c r="F8" s="260" t="s">
        <v>3</v>
      </c>
      <c r="G8" s="412"/>
      <c r="H8" s="294" t="s">
        <v>34</v>
      </c>
      <c r="I8" s="295"/>
      <c r="J8" s="296"/>
      <c r="K8" s="149">
        <v>0</v>
      </c>
      <c r="L8" s="30" t="s">
        <v>5</v>
      </c>
      <c r="M8" s="1"/>
      <c r="N8" s="246"/>
      <c r="O8" s="246"/>
      <c r="P8" s="414"/>
      <c r="Q8" s="12"/>
      <c r="R8" s="12"/>
      <c r="S8" s="12"/>
    </row>
    <row r="9" spans="1:20" s="18" customFormat="1" ht="45" customHeight="1">
      <c r="A9" s="442"/>
      <c r="B9" s="44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42"/>
      <c r="B10" s="317" t="s">
        <v>629</v>
      </c>
      <c r="C10" s="322" t="s">
        <v>651</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53.25" customHeight="1">
      <c r="A11" s="443"/>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5" customHeight="1">
      <c r="A12" s="166" t="s">
        <v>249</v>
      </c>
      <c r="B12" s="170" t="s">
        <v>240</v>
      </c>
      <c r="C12" s="385" t="s">
        <v>1051</v>
      </c>
      <c r="D12" s="386"/>
      <c r="E12" s="386"/>
      <c r="F12" s="387"/>
      <c r="G12" s="19" t="str">
        <f>IF(COUNT(D13:D17)=0,"N/A",SUM(D13:D17)/(COUNT(D13:D17)*2))</f>
        <v>N/A</v>
      </c>
      <c r="H12" s="20" t="str">
        <f>IF(G12="N/A","N/A", IF(G12&gt;=80%,"MET",IF(G12&gt;=50%,"PARTIAL MET","Not Met")))</f>
        <v>N/A</v>
      </c>
      <c r="I12" s="374"/>
      <c r="J12" s="409"/>
      <c r="K12" s="409"/>
      <c r="L12" s="409"/>
      <c r="M12" s="409"/>
      <c r="N12" s="409"/>
      <c r="O12" s="409"/>
      <c r="P12" s="414"/>
      <c r="Q12" s="17"/>
      <c r="R12" s="17"/>
      <c r="S12" s="17"/>
      <c r="T12" s="17"/>
    </row>
    <row r="13" spans="1:20" s="17" customFormat="1" ht="87.75" customHeight="1">
      <c r="A13" s="425"/>
      <c r="B13" s="28">
        <v>1</v>
      </c>
      <c r="C13" s="178" t="s">
        <v>1052</v>
      </c>
      <c r="D13" s="199" t="s">
        <v>37</v>
      </c>
      <c r="E13" s="233"/>
      <c r="F13" s="234"/>
      <c r="G13" s="282"/>
      <c r="H13" s="282"/>
      <c r="I13" s="44" t="s">
        <v>250</v>
      </c>
      <c r="J13" s="168"/>
      <c r="K13" s="168"/>
      <c r="L13" s="21"/>
      <c r="M13" s="21"/>
      <c r="N13" s="21"/>
      <c r="O13" s="45" t="s">
        <v>6</v>
      </c>
      <c r="P13" s="414"/>
    </row>
    <row r="14" spans="1:20" s="17" customFormat="1" ht="87.75" customHeight="1">
      <c r="A14" s="425"/>
      <c r="B14" s="28">
        <v>2</v>
      </c>
      <c r="C14" s="178" t="s">
        <v>1053</v>
      </c>
      <c r="D14" s="199" t="s">
        <v>37</v>
      </c>
      <c r="E14" s="233"/>
      <c r="F14" s="234"/>
      <c r="G14" s="283"/>
      <c r="H14" s="283"/>
      <c r="I14" s="168"/>
      <c r="J14" s="118" t="s">
        <v>527</v>
      </c>
      <c r="K14" s="168"/>
      <c r="L14" s="21"/>
      <c r="M14" s="21"/>
      <c r="N14" s="21"/>
      <c r="O14" s="45" t="s">
        <v>6</v>
      </c>
      <c r="P14" s="414"/>
    </row>
    <row r="15" spans="1:20" s="17" customFormat="1" ht="87.75" customHeight="1">
      <c r="A15" s="425"/>
      <c r="B15" s="28">
        <v>3</v>
      </c>
      <c r="C15" s="178" t="s">
        <v>1054</v>
      </c>
      <c r="D15" s="199" t="s">
        <v>37</v>
      </c>
      <c r="E15" s="233"/>
      <c r="F15" s="234"/>
      <c r="G15" s="283"/>
      <c r="H15" s="283"/>
      <c r="I15" s="44" t="s">
        <v>251</v>
      </c>
      <c r="J15" s="168"/>
      <c r="K15" s="168"/>
      <c r="L15" s="21"/>
      <c r="M15" s="21"/>
      <c r="N15" s="21"/>
      <c r="O15" s="45" t="s">
        <v>6</v>
      </c>
      <c r="P15" s="414"/>
    </row>
    <row r="16" spans="1:20" s="17" customFormat="1" ht="78.75" customHeight="1">
      <c r="A16" s="425"/>
      <c r="B16" s="28">
        <v>4</v>
      </c>
      <c r="C16" s="178" t="s">
        <v>1055</v>
      </c>
      <c r="D16" s="199" t="s">
        <v>37</v>
      </c>
      <c r="E16" s="233"/>
      <c r="F16" s="234"/>
      <c r="G16" s="283"/>
      <c r="H16" s="283"/>
      <c r="I16" s="44" t="s">
        <v>252</v>
      </c>
      <c r="J16" s="168"/>
      <c r="K16" s="168"/>
      <c r="L16" s="21"/>
      <c r="M16" s="21"/>
      <c r="N16" s="21"/>
      <c r="O16" s="45" t="s">
        <v>6</v>
      </c>
      <c r="P16" s="414"/>
    </row>
    <row r="17" spans="1:20" s="17" customFormat="1" ht="74.25" customHeight="1">
      <c r="A17" s="425"/>
      <c r="B17" s="28">
        <v>5</v>
      </c>
      <c r="C17" s="178" t="s">
        <v>1056</v>
      </c>
      <c r="D17" s="199" t="s">
        <v>37</v>
      </c>
      <c r="E17" s="233"/>
      <c r="F17" s="234"/>
      <c r="G17" s="283"/>
      <c r="H17" s="283"/>
      <c r="I17" s="44" t="s">
        <v>253</v>
      </c>
      <c r="J17" s="118" t="s">
        <v>527</v>
      </c>
      <c r="K17" s="168"/>
      <c r="L17" s="21"/>
      <c r="M17" s="21"/>
      <c r="N17" s="21"/>
      <c r="O17" s="45" t="s">
        <v>6</v>
      </c>
      <c r="P17" s="414"/>
    </row>
    <row r="18" spans="1:20" s="18" customFormat="1" ht="85.5" customHeight="1">
      <c r="A18" s="425"/>
      <c r="B18" s="170" t="s">
        <v>241</v>
      </c>
      <c r="C18" s="183" t="s">
        <v>725</v>
      </c>
      <c r="D18" s="184"/>
      <c r="E18" s="184"/>
      <c r="F18" s="186"/>
      <c r="G18" s="19" t="str">
        <f>IF(COUNT(D19:D23)=0,"N/A",SUM(D19:D23)/(COUNT(D19:D23)*2))</f>
        <v>N/A</v>
      </c>
      <c r="H18" s="20" t="str">
        <f>IF(G18="N/A","N/A", IF(G18&gt;=80%,"MET",IF(G18&gt;=50%,"PARTIAL MET","Not Met")))</f>
        <v>N/A</v>
      </c>
      <c r="I18" s="374"/>
      <c r="J18" s="409"/>
      <c r="K18" s="409"/>
      <c r="L18" s="409"/>
      <c r="M18" s="409"/>
      <c r="N18" s="409"/>
      <c r="O18" s="409"/>
      <c r="P18" s="414"/>
      <c r="Q18" s="17"/>
      <c r="R18" s="17"/>
      <c r="S18" s="17"/>
      <c r="T18" s="17"/>
    </row>
    <row r="19" spans="1:20" s="17" customFormat="1" ht="70.5" customHeight="1">
      <c r="A19" s="425"/>
      <c r="B19" s="28">
        <v>1</v>
      </c>
      <c r="C19" s="180" t="s">
        <v>1057</v>
      </c>
      <c r="D19" s="199" t="s">
        <v>37</v>
      </c>
      <c r="E19" s="233"/>
      <c r="F19" s="234"/>
      <c r="G19" s="282"/>
      <c r="H19" s="282"/>
      <c r="I19" s="56" t="s">
        <v>75</v>
      </c>
      <c r="J19" s="168"/>
      <c r="K19" s="168"/>
      <c r="L19" s="21"/>
      <c r="M19" s="21"/>
      <c r="N19" s="21"/>
      <c r="O19" s="45" t="s">
        <v>6</v>
      </c>
      <c r="P19" s="414"/>
    </row>
    <row r="20" spans="1:20" s="17" customFormat="1" ht="72.75" customHeight="1">
      <c r="A20" s="425"/>
      <c r="B20" s="28">
        <v>2</v>
      </c>
      <c r="C20" s="180" t="s">
        <v>1058</v>
      </c>
      <c r="D20" s="199" t="s">
        <v>37</v>
      </c>
      <c r="E20" s="233"/>
      <c r="F20" s="234"/>
      <c r="G20" s="283"/>
      <c r="H20" s="283"/>
      <c r="I20" s="56" t="s">
        <v>254</v>
      </c>
      <c r="J20" s="168"/>
      <c r="K20" s="168"/>
      <c r="L20" s="21"/>
      <c r="M20" s="21"/>
      <c r="N20" s="21"/>
      <c r="O20" s="45" t="s">
        <v>6</v>
      </c>
      <c r="P20" s="414"/>
    </row>
    <row r="21" spans="1:20" s="17" customFormat="1" ht="72.75" customHeight="1">
      <c r="A21" s="425"/>
      <c r="B21" s="28">
        <v>3</v>
      </c>
      <c r="C21" s="180" t="s">
        <v>1059</v>
      </c>
      <c r="D21" s="199" t="s">
        <v>37</v>
      </c>
      <c r="E21" s="233"/>
      <c r="F21" s="234"/>
      <c r="G21" s="283"/>
      <c r="H21" s="283"/>
      <c r="I21" s="56" t="s">
        <v>255</v>
      </c>
      <c r="J21" s="118" t="s">
        <v>527</v>
      </c>
      <c r="K21" s="168"/>
      <c r="L21" s="21"/>
      <c r="M21" s="21"/>
      <c r="N21" s="21"/>
      <c r="O21" s="45" t="s">
        <v>6</v>
      </c>
      <c r="P21" s="414"/>
    </row>
    <row r="22" spans="1:20" s="17" customFormat="1" ht="72.75" customHeight="1">
      <c r="A22" s="425"/>
      <c r="B22" s="28">
        <v>4</v>
      </c>
      <c r="C22" s="180" t="s">
        <v>1060</v>
      </c>
      <c r="D22" s="199" t="s">
        <v>37</v>
      </c>
      <c r="E22" s="233"/>
      <c r="F22" s="234"/>
      <c r="G22" s="283"/>
      <c r="H22" s="283"/>
      <c r="I22" s="56" t="s">
        <v>256</v>
      </c>
      <c r="J22" s="56" t="s">
        <v>574</v>
      </c>
      <c r="K22" s="168"/>
      <c r="L22" s="21"/>
      <c r="M22" s="21"/>
      <c r="N22" s="21"/>
      <c r="O22" s="45" t="s">
        <v>6</v>
      </c>
      <c r="P22" s="414"/>
    </row>
    <row r="23" spans="1:20" s="17" customFormat="1" ht="87.75" customHeight="1">
      <c r="A23" s="425"/>
      <c r="B23" s="28">
        <v>5</v>
      </c>
      <c r="C23" s="180" t="s">
        <v>1061</v>
      </c>
      <c r="D23" s="199" t="s">
        <v>37</v>
      </c>
      <c r="E23" s="233"/>
      <c r="F23" s="234"/>
      <c r="G23" s="284"/>
      <c r="H23" s="284"/>
      <c r="I23" s="56" t="s">
        <v>257</v>
      </c>
      <c r="J23" s="168"/>
      <c r="K23" s="56" t="s">
        <v>56</v>
      </c>
      <c r="L23" s="21"/>
      <c r="M23" s="21"/>
      <c r="N23" s="21"/>
      <c r="O23" s="45" t="s">
        <v>6</v>
      </c>
      <c r="P23" s="414"/>
    </row>
    <row r="24" spans="1:20" s="18" customFormat="1" ht="86.25" customHeight="1">
      <c r="A24" s="425"/>
      <c r="B24" s="170" t="s">
        <v>242</v>
      </c>
      <c r="C24" s="385" t="s">
        <v>726</v>
      </c>
      <c r="D24" s="386"/>
      <c r="E24" s="386"/>
      <c r="F24" s="387"/>
      <c r="G24" s="19" t="str">
        <f>IF(COUNT(D25:D28)=0,"N/A",SUM(D25:D28)/(COUNT(D25:D28)*2))</f>
        <v>N/A</v>
      </c>
      <c r="H24" s="19" t="str">
        <f>IF(COUNT(E25:E28)=0,"N/A",SUM(E25:E28)/(COUNT(E25:E28)*2))</f>
        <v>N/A</v>
      </c>
      <c r="I24" s="374"/>
      <c r="J24" s="409"/>
      <c r="K24" s="409"/>
      <c r="L24" s="409"/>
      <c r="M24" s="409"/>
      <c r="N24" s="409"/>
      <c r="O24" s="409"/>
      <c r="P24" s="414"/>
    </row>
    <row r="25" spans="1:20" s="17" customFormat="1" ht="88.5" customHeight="1">
      <c r="A25" s="425"/>
      <c r="B25" s="28">
        <v>1</v>
      </c>
      <c r="C25" s="194" t="s">
        <v>1062</v>
      </c>
      <c r="D25" s="199" t="s">
        <v>37</v>
      </c>
      <c r="E25" s="233"/>
      <c r="F25" s="234"/>
      <c r="G25" s="279"/>
      <c r="H25" s="279"/>
      <c r="I25" s="56" t="s">
        <v>575</v>
      </c>
      <c r="J25" s="168"/>
      <c r="K25" s="168"/>
      <c r="L25" s="21"/>
      <c r="M25" s="21"/>
      <c r="N25" s="21"/>
      <c r="O25" s="45" t="s">
        <v>6</v>
      </c>
      <c r="P25" s="414"/>
      <c r="Q25" s="13"/>
      <c r="R25" s="13"/>
    </row>
    <row r="26" spans="1:20" s="17" customFormat="1" ht="88.5" customHeight="1">
      <c r="A26" s="425"/>
      <c r="B26" s="28">
        <v>2</v>
      </c>
      <c r="C26" s="194" t="s">
        <v>852</v>
      </c>
      <c r="D26" s="199" t="s">
        <v>37</v>
      </c>
      <c r="E26" s="233"/>
      <c r="F26" s="234"/>
      <c r="G26" s="280"/>
      <c r="H26" s="280"/>
      <c r="I26" s="168"/>
      <c r="J26" s="56" t="s">
        <v>258</v>
      </c>
      <c r="K26" s="56" t="s">
        <v>259</v>
      </c>
      <c r="L26" s="21"/>
      <c r="M26" s="21"/>
      <c r="N26" s="21"/>
      <c r="O26" s="45" t="s">
        <v>6</v>
      </c>
      <c r="P26" s="414"/>
      <c r="Q26" s="13"/>
      <c r="R26" s="13"/>
    </row>
    <row r="27" spans="1:20" s="17" customFormat="1" ht="88.5" customHeight="1">
      <c r="A27" s="425"/>
      <c r="B27" s="28">
        <v>3</v>
      </c>
      <c r="C27" s="194" t="s">
        <v>1063</v>
      </c>
      <c r="D27" s="199" t="s">
        <v>37</v>
      </c>
      <c r="E27" s="233"/>
      <c r="F27" s="234"/>
      <c r="G27" s="280"/>
      <c r="H27" s="280"/>
      <c r="I27" s="168"/>
      <c r="J27" s="168"/>
      <c r="K27" s="56" t="s">
        <v>56</v>
      </c>
      <c r="L27" s="21"/>
      <c r="M27" s="21"/>
      <c r="N27" s="21"/>
      <c r="O27" s="45" t="s">
        <v>6</v>
      </c>
      <c r="P27" s="414"/>
      <c r="Q27" s="13"/>
      <c r="R27" s="13"/>
    </row>
    <row r="28" spans="1:20" s="17" customFormat="1" ht="88.5" customHeight="1">
      <c r="A28" s="425"/>
      <c r="B28" s="28">
        <v>4</v>
      </c>
      <c r="C28" s="194" t="s">
        <v>1064</v>
      </c>
      <c r="D28" s="199" t="s">
        <v>37</v>
      </c>
      <c r="E28" s="233"/>
      <c r="F28" s="234"/>
      <c r="G28" s="280"/>
      <c r="H28" s="280"/>
      <c r="I28" s="56" t="s">
        <v>576</v>
      </c>
      <c r="J28" s="56" t="s">
        <v>574</v>
      </c>
      <c r="K28" s="168"/>
      <c r="L28" s="21"/>
      <c r="M28" s="21"/>
      <c r="N28" s="21"/>
      <c r="O28" s="45" t="s">
        <v>6</v>
      </c>
      <c r="P28" s="414"/>
      <c r="Q28" s="13"/>
      <c r="R28" s="13"/>
    </row>
    <row r="29" spans="1:20" s="18" customFormat="1" ht="86.25" customHeight="1">
      <c r="A29" s="425"/>
      <c r="B29" s="170" t="s">
        <v>243</v>
      </c>
      <c r="C29" s="385" t="s">
        <v>727</v>
      </c>
      <c r="D29" s="386"/>
      <c r="E29" s="386"/>
      <c r="F29" s="387"/>
      <c r="G29" s="19" t="str">
        <f>IF(COUNT(D30:D32)=0,"N/A",SUM(D30:D32)/(COUNT(D30:D32)*2))</f>
        <v>N/A</v>
      </c>
      <c r="H29" s="20" t="str">
        <f>IF(G29="N/A","N/A", IF(G29&gt;=80%,"MET",IF(G29&gt;=50%,"PARTIAL MET","Not Met")))</f>
        <v>N/A</v>
      </c>
      <c r="I29" s="374"/>
      <c r="J29" s="409"/>
      <c r="K29" s="409"/>
      <c r="L29" s="409"/>
      <c r="M29" s="409"/>
      <c r="N29" s="409"/>
      <c r="O29" s="409"/>
      <c r="P29" s="414"/>
    </row>
    <row r="30" spans="1:20" s="17" customFormat="1" ht="73.5" customHeight="1">
      <c r="A30" s="425"/>
      <c r="B30" s="28">
        <v>1</v>
      </c>
      <c r="C30" s="194" t="s">
        <v>1065</v>
      </c>
      <c r="D30" s="199" t="s">
        <v>37</v>
      </c>
      <c r="E30" s="233"/>
      <c r="F30" s="234"/>
      <c r="G30" s="279"/>
      <c r="H30" s="34"/>
      <c r="I30" s="56" t="s">
        <v>577</v>
      </c>
      <c r="J30" s="168"/>
      <c r="K30" s="168"/>
      <c r="L30" s="21"/>
      <c r="M30" s="21"/>
      <c r="N30" s="21"/>
      <c r="O30" s="45" t="s">
        <v>6</v>
      </c>
      <c r="P30" s="414"/>
      <c r="Q30" s="13"/>
      <c r="R30" s="13"/>
    </row>
    <row r="31" spans="1:20" s="17" customFormat="1" ht="86.25" customHeight="1">
      <c r="A31" s="425"/>
      <c r="B31" s="28">
        <v>2</v>
      </c>
      <c r="C31" s="194" t="s">
        <v>1066</v>
      </c>
      <c r="D31" s="199" t="s">
        <v>37</v>
      </c>
      <c r="E31" s="233"/>
      <c r="F31" s="234"/>
      <c r="G31" s="280"/>
      <c r="H31" s="34"/>
      <c r="I31" s="56" t="s">
        <v>578</v>
      </c>
      <c r="J31" s="168"/>
      <c r="K31" s="56" t="s">
        <v>56</v>
      </c>
      <c r="L31" s="21"/>
      <c r="M31" s="21"/>
      <c r="N31" s="21"/>
      <c r="O31" s="45" t="s">
        <v>6</v>
      </c>
      <c r="P31" s="414"/>
      <c r="Q31" s="13"/>
      <c r="R31" s="13"/>
    </row>
    <row r="32" spans="1:20" s="17" customFormat="1" ht="86.25" customHeight="1">
      <c r="A32" s="425"/>
      <c r="B32" s="28">
        <v>3</v>
      </c>
      <c r="C32" s="194" t="s">
        <v>853</v>
      </c>
      <c r="D32" s="199" t="s">
        <v>37</v>
      </c>
      <c r="E32" s="233"/>
      <c r="F32" s="234"/>
      <c r="G32" s="281"/>
      <c r="H32" s="34"/>
      <c r="I32" s="56" t="s">
        <v>81</v>
      </c>
      <c r="J32" s="119" t="s">
        <v>527</v>
      </c>
      <c r="K32" s="56" t="s">
        <v>56</v>
      </c>
      <c r="L32" s="21"/>
      <c r="M32" s="21"/>
      <c r="N32" s="21"/>
      <c r="O32" s="45" t="s">
        <v>6</v>
      </c>
      <c r="P32" s="414"/>
      <c r="Q32" s="13"/>
      <c r="R32" s="13"/>
    </row>
    <row r="33" spans="1:18" s="18" customFormat="1" ht="86.25" customHeight="1">
      <c r="A33" s="425"/>
      <c r="B33" s="170" t="s">
        <v>244</v>
      </c>
      <c r="C33" s="385" t="s">
        <v>728</v>
      </c>
      <c r="D33" s="386"/>
      <c r="E33" s="386"/>
      <c r="F33" s="387"/>
      <c r="G33" s="19" t="str">
        <f>IF(COUNT(D34:D36)=0,"N/A",SUM(D34:D36)/(COUNT(D34:D36)*2))</f>
        <v>N/A</v>
      </c>
      <c r="H33" s="20" t="str">
        <f>IF(G33="N/A","N/A", IF(G33&gt;=80%,"MET",IF(G33&gt;=50%,"PARTIAL MET","Not Met")))</f>
        <v>N/A</v>
      </c>
      <c r="I33" s="374"/>
      <c r="J33" s="409"/>
      <c r="K33" s="409"/>
      <c r="L33" s="409"/>
      <c r="M33" s="409"/>
      <c r="N33" s="409"/>
      <c r="O33" s="409"/>
      <c r="P33" s="414"/>
    </row>
    <row r="34" spans="1:18" s="17" customFormat="1" ht="84.75" customHeight="1">
      <c r="A34" s="425"/>
      <c r="B34" s="28">
        <v>1</v>
      </c>
      <c r="C34" s="180" t="s">
        <v>1067</v>
      </c>
      <c r="D34" s="199" t="s">
        <v>37</v>
      </c>
      <c r="E34" s="233"/>
      <c r="F34" s="234"/>
      <c r="G34" s="34"/>
      <c r="H34" s="34"/>
      <c r="I34" s="56" t="s">
        <v>260</v>
      </c>
      <c r="J34" s="168"/>
      <c r="K34" s="168"/>
      <c r="L34" s="21"/>
      <c r="M34" s="21"/>
      <c r="N34" s="21"/>
      <c r="O34" s="45" t="s">
        <v>6</v>
      </c>
      <c r="P34" s="414"/>
      <c r="Q34" s="13"/>
      <c r="R34" s="13"/>
    </row>
    <row r="35" spans="1:18" s="17" customFormat="1" ht="84.75" customHeight="1">
      <c r="A35" s="425"/>
      <c r="B35" s="28">
        <v>2</v>
      </c>
      <c r="C35" s="180" t="s">
        <v>1068</v>
      </c>
      <c r="D35" s="199" t="s">
        <v>37</v>
      </c>
      <c r="E35" s="233"/>
      <c r="F35" s="234"/>
      <c r="G35" s="34"/>
      <c r="H35" s="34"/>
      <c r="I35" s="56" t="s">
        <v>579</v>
      </c>
      <c r="J35" s="168"/>
      <c r="K35" s="56" t="s">
        <v>261</v>
      </c>
      <c r="L35" s="21"/>
      <c r="M35" s="21"/>
      <c r="N35" s="21"/>
      <c r="O35" s="45" t="s">
        <v>6</v>
      </c>
      <c r="P35" s="414"/>
      <c r="Q35" s="13"/>
      <c r="R35" s="13"/>
    </row>
    <row r="36" spans="1:18" s="17" customFormat="1" ht="84.75" customHeight="1">
      <c r="A36" s="425"/>
      <c r="B36" s="28">
        <v>3</v>
      </c>
      <c r="C36" s="180" t="s">
        <v>1079</v>
      </c>
      <c r="D36" s="199" t="s">
        <v>37</v>
      </c>
      <c r="E36" s="233"/>
      <c r="F36" s="234"/>
      <c r="G36" s="34"/>
      <c r="H36" s="34"/>
      <c r="I36" s="168"/>
      <c r="J36" s="56" t="s">
        <v>574</v>
      </c>
      <c r="K36" s="168"/>
      <c r="L36" s="21"/>
      <c r="M36" s="21"/>
      <c r="N36" s="21"/>
      <c r="O36" s="45" t="s">
        <v>6</v>
      </c>
      <c r="P36" s="414"/>
      <c r="Q36" s="13"/>
      <c r="R36" s="13"/>
    </row>
    <row r="37" spans="1:18" s="18" customFormat="1" ht="82.5" customHeight="1">
      <c r="A37" s="425"/>
      <c r="B37" s="170" t="s">
        <v>245</v>
      </c>
      <c r="C37" s="385" t="s">
        <v>729</v>
      </c>
      <c r="D37" s="386"/>
      <c r="E37" s="386"/>
      <c r="F37" s="387"/>
      <c r="G37" s="19" t="str">
        <f>IF(COUNT(D38:D41)=0,"N/A",SUM(D38:D41)/(COUNT(D38:D41)*2))</f>
        <v>N/A</v>
      </c>
      <c r="H37" s="20" t="str">
        <f>IF(G37="N/A","N/A", IF(G37&gt;=80%,"MET",IF(G37&gt;=50%,"PARTIAL MET","Not Met")))</f>
        <v>N/A</v>
      </c>
      <c r="I37" s="374"/>
      <c r="J37" s="409"/>
      <c r="K37" s="409"/>
      <c r="L37" s="409"/>
      <c r="M37" s="409"/>
      <c r="N37" s="409"/>
      <c r="O37" s="409"/>
      <c r="P37" s="414"/>
    </row>
    <row r="38" spans="1:18" s="17" customFormat="1" ht="78.75" customHeight="1">
      <c r="A38" s="425"/>
      <c r="B38" s="36">
        <v>1</v>
      </c>
      <c r="C38" s="185" t="s">
        <v>1069</v>
      </c>
      <c r="D38" s="179" t="s">
        <v>37</v>
      </c>
      <c r="E38" s="233"/>
      <c r="F38" s="234"/>
      <c r="G38" s="33"/>
      <c r="H38" s="33"/>
      <c r="I38" s="57" t="s">
        <v>8</v>
      </c>
      <c r="J38" s="168"/>
      <c r="K38" s="168"/>
      <c r="L38" s="21"/>
      <c r="M38" s="21"/>
      <c r="N38" s="21"/>
      <c r="O38" s="45" t="s">
        <v>6</v>
      </c>
      <c r="P38" s="414"/>
      <c r="Q38" s="13"/>
      <c r="R38" s="13"/>
    </row>
    <row r="39" spans="1:18" s="17" customFormat="1" ht="78.75" customHeight="1">
      <c r="A39" s="425"/>
      <c r="B39" s="36">
        <v>2</v>
      </c>
      <c r="C39" s="185" t="s">
        <v>1070</v>
      </c>
      <c r="D39" s="179" t="s">
        <v>37</v>
      </c>
      <c r="E39" s="233"/>
      <c r="F39" s="234"/>
      <c r="G39" s="34"/>
      <c r="H39" s="34"/>
      <c r="I39" s="57" t="s">
        <v>580</v>
      </c>
      <c r="J39" s="168"/>
      <c r="K39" s="168"/>
      <c r="L39" s="21"/>
      <c r="M39" s="21"/>
      <c r="N39" s="21"/>
      <c r="O39" s="45" t="s">
        <v>6</v>
      </c>
      <c r="P39" s="414"/>
      <c r="Q39" s="13"/>
      <c r="R39" s="13"/>
    </row>
    <row r="40" spans="1:18" s="17" customFormat="1" ht="78.75" customHeight="1">
      <c r="A40" s="425"/>
      <c r="B40" s="36">
        <v>3</v>
      </c>
      <c r="C40" s="185" t="s">
        <v>1071</v>
      </c>
      <c r="D40" s="179" t="s">
        <v>37</v>
      </c>
      <c r="E40" s="233"/>
      <c r="F40" s="234"/>
      <c r="G40" s="34"/>
      <c r="H40" s="34"/>
      <c r="I40" s="57" t="s">
        <v>106</v>
      </c>
      <c r="J40" s="57" t="s">
        <v>527</v>
      </c>
      <c r="K40" s="168"/>
      <c r="L40" s="21"/>
      <c r="M40" s="21"/>
      <c r="N40" s="21"/>
      <c r="O40" s="45" t="s">
        <v>6</v>
      </c>
      <c r="P40" s="414"/>
      <c r="Q40" s="13"/>
      <c r="R40" s="13"/>
    </row>
    <row r="41" spans="1:18" s="17" customFormat="1" ht="78.75" customHeight="1">
      <c r="A41" s="425"/>
      <c r="B41" s="36">
        <v>4</v>
      </c>
      <c r="C41" s="185" t="s">
        <v>1072</v>
      </c>
      <c r="D41" s="179" t="s">
        <v>37</v>
      </c>
      <c r="E41" s="233"/>
      <c r="F41" s="234"/>
      <c r="G41" s="34"/>
      <c r="H41" s="34"/>
      <c r="I41" s="57" t="s">
        <v>257</v>
      </c>
      <c r="J41" s="168"/>
      <c r="K41" s="168"/>
      <c r="L41" s="21"/>
      <c r="M41" s="21"/>
      <c r="N41" s="21"/>
      <c r="O41" s="45" t="s">
        <v>6</v>
      </c>
      <c r="P41" s="414"/>
      <c r="Q41" s="13"/>
      <c r="R41" s="13"/>
    </row>
    <row r="42" spans="1:18" s="18" customFormat="1" ht="82.5" customHeight="1">
      <c r="A42" s="425"/>
      <c r="B42" s="170" t="s">
        <v>248</v>
      </c>
      <c r="C42" s="385" t="s">
        <v>730</v>
      </c>
      <c r="D42" s="386"/>
      <c r="E42" s="386"/>
      <c r="F42" s="387"/>
      <c r="G42" s="19" t="str">
        <f>IF(COUNT(D43:D45)=0,"N/A",SUM(D43:D45)/(COUNT(D43:D45)*2))</f>
        <v>N/A</v>
      </c>
      <c r="H42" s="20" t="str">
        <f>IF(G42="N/A","N/A", IF(G42&gt;=80%,"MET",IF(G42&gt;=50%,"PARTIAL MET","Not Met")))</f>
        <v>N/A</v>
      </c>
      <c r="I42" s="374"/>
      <c r="J42" s="409"/>
      <c r="K42" s="409"/>
      <c r="L42" s="409"/>
      <c r="M42" s="409"/>
      <c r="N42" s="409"/>
      <c r="O42" s="409"/>
      <c r="P42" s="414"/>
    </row>
    <row r="43" spans="1:18" ht="75.75" customHeight="1">
      <c r="A43" s="425"/>
      <c r="B43" s="36">
        <v>1</v>
      </c>
      <c r="C43" s="185" t="s">
        <v>1073</v>
      </c>
      <c r="D43" s="179" t="s">
        <v>37</v>
      </c>
      <c r="E43" s="233"/>
      <c r="F43" s="234"/>
      <c r="G43" s="34"/>
      <c r="H43" s="34"/>
      <c r="I43" s="57" t="s">
        <v>262</v>
      </c>
      <c r="J43" s="168"/>
      <c r="K43" s="57" t="s">
        <v>263</v>
      </c>
      <c r="L43" s="21"/>
      <c r="M43" s="21"/>
      <c r="N43" s="21"/>
      <c r="O43" s="45" t="s">
        <v>6</v>
      </c>
      <c r="P43" s="414"/>
    </row>
    <row r="44" spans="1:18" ht="75.75" customHeight="1">
      <c r="A44" s="425"/>
      <c r="B44" s="36">
        <v>2</v>
      </c>
      <c r="C44" s="185" t="s">
        <v>1074</v>
      </c>
      <c r="D44" s="179" t="s">
        <v>37</v>
      </c>
      <c r="E44" s="233"/>
      <c r="F44" s="234"/>
      <c r="G44" s="34"/>
      <c r="H44" s="34"/>
      <c r="I44" s="57" t="s">
        <v>264</v>
      </c>
      <c r="J44" s="168"/>
      <c r="K44" s="168"/>
      <c r="L44" s="21"/>
      <c r="M44" s="21"/>
      <c r="N44" s="21"/>
      <c r="O44" s="45" t="s">
        <v>6</v>
      </c>
      <c r="P44" s="414"/>
    </row>
    <row r="45" spans="1:18" ht="75.75" customHeight="1">
      <c r="A45" s="425"/>
      <c r="B45" s="36">
        <v>3</v>
      </c>
      <c r="C45" s="185" t="s">
        <v>1075</v>
      </c>
      <c r="D45" s="179" t="s">
        <v>37</v>
      </c>
      <c r="E45" s="233"/>
      <c r="F45" s="234"/>
      <c r="G45" s="34"/>
      <c r="H45" s="34"/>
      <c r="I45" s="57" t="s">
        <v>265</v>
      </c>
      <c r="J45" s="168"/>
      <c r="K45" s="168"/>
      <c r="L45" s="21"/>
      <c r="M45" s="21"/>
      <c r="N45" s="21"/>
      <c r="O45" s="45" t="s">
        <v>6</v>
      </c>
      <c r="P45" s="414"/>
    </row>
    <row r="46" spans="1:18" s="18" customFormat="1" ht="82.5" customHeight="1">
      <c r="A46" s="425"/>
      <c r="B46" s="170" t="s">
        <v>247</v>
      </c>
      <c r="C46" s="385" t="s">
        <v>731</v>
      </c>
      <c r="D46" s="386"/>
      <c r="E46" s="386"/>
      <c r="F46" s="387"/>
      <c r="G46" s="19" t="str">
        <f>IF(COUNT(D47:D50)=0,"N/A",SUM(D47:D50)/(COUNT(D47:D50)*2))</f>
        <v>N/A</v>
      </c>
      <c r="H46" s="20" t="str">
        <f>IF(G46="N/A","N/A", IF(G46&gt;=80%,"MET",IF(G46&gt;=50%,"PARTIAL MET","Not Met")))</f>
        <v>N/A</v>
      </c>
      <c r="I46" s="374"/>
      <c r="J46" s="409"/>
      <c r="K46" s="409"/>
      <c r="L46" s="409"/>
      <c r="M46" s="409"/>
      <c r="N46" s="409"/>
      <c r="O46" s="409"/>
      <c r="P46" s="414"/>
    </row>
    <row r="47" spans="1:18" s="17" customFormat="1" ht="78.75" customHeight="1">
      <c r="A47" s="425"/>
      <c r="B47" s="36">
        <v>1</v>
      </c>
      <c r="C47" s="189" t="s">
        <v>854</v>
      </c>
      <c r="D47" s="179" t="s">
        <v>37</v>
      </c>
      <c r="E47" s="233"/>
      <c r="F47" s="234"/>
      <c r="G47" s="34"/>
      <c r="H47" s="34"/>
      <c r="I47" s="57" t="s">
        <v>8</v>
      </c>
      <c r="J47" s="168"/>
      <c r="K47" s="168"/>
      <c r="L47" s="21"/>
      <c r="M47" s="21"/>
      <c r="N47" s="21"/>
      <c r="O47" s="45" t="s">
        <v>6</v>
      </c>
      <c r="P47" s="414"/>
      <c r="Q47" s="13"/>
      <c r="R47" s="13"/>
    </row>
    <row r="48" spans="1:18" s="17" customFormat="1" ht="78.75" customHeight="1">
      <c r="A48" s="425"/>
      <c r="B48" s="36">
        <v>2</v>
      </c>
      <c r="C48" s="189" t="s">
        <v>1076</v>
      </c>
      <c r="D48" s="179" t="s">
        <v>37</v>
      </c>
      <c r="E48" s="233"/>
      <c r="F48" s="234"/>
      <c r="G48" s="34"/>
      <c r="H48" s="34"/>
      <c r="I48" s="168"/>
      <c r="J48" s="57" t="s">
        <v>527</v>
      </c>
      <c r="K48" s="168"/>
      <c r="L48" s="21"/>
      <c r="M48" s="21"/>
      <c r="N48" s="21"/>
      <c r="O48" s="45" t="s">
        <v>6</v>
      </c>
      <c r="P48" s="414"/>
      <c r="Q48" s="13"/>
      <c r="R48" s="13"/>
    </row>
    <row r="49" spans="1:18" s="17" customFormat="1" ht="78.75" customHeight="1">
      <c r="A49" s="425"/>
      <c r="B49" s="36">
        <v>3</v>
      </c>
      <c r="C49" s="189" t="s">
        <v>1077</v>
      </c>
      <c r="D49" s="179" t="s">
        <v>37</v>
      </c>
      <c r="E49" s="233"/>
      <c r="F49" s="234"/>
      <c r="G49" s="34"/>
      <c r="H49" s="34"/>
      <c r="I49" s="119" t="s">
        <v>581</v>
      </c>
      <c r="J49" s="168"/>
      <c r="K49" s="57" t="s">
        <v>266</v>
      </c>
      <c r="L49" s="21"/>
      <c r="M49" s="21"/>
      <c r="N49" s="21"/>
      <c r="O49" s="45" t="s">
        <v>6</v>
      </c>
      <c r="P49" s="414"/>
      <c r="Q49" s="13"/>
      <c r="R49" s="13"/>
    </row>
    <row r="50" spans="1:18" ht="75.75" customHeight="1">
      <c r="A50" s="425"/>
      <c r="B50" s="36">
        <v>4</v>
      </c>
      <c r="C50" s="189" t="s">
        <v>1078</v>
      </c>
      <c r="D50" s="179" t="s">
        <v>37</v>
      </c>
      <c r="E50" s="233"/>
      <c r="F50" s="234"/>
      <c r="G50" s="34"/>
      <c r="H50" s="34"/>
      <c r="I50" s="168"/>
      <c r="J50" s="57" t="s">
        <v>574</v>
      </c>
      <c r="K50" s="168"/>
      <c r="L50" s="21"/>
      <c r="M50" s="21"/>
      <c r="N50" s="21"/>
      <c r="O50" s="45" t="s">
        <v>6</v>
      </c>
      <c r="P50" s="414"/>
    </row>
    <row r="51" spans="1:18" s="18" customFormat="1" ht="65.25" customHeight="1">
      <c r="A51" s="13"/>
      <c r="G51" s="426" t="s">
        <v>38</v>
      </c>
      <c r="H51" s="426"/>
    </row>
    <row r="52" spans="1:18" ht="72" customHeight="1">
      <c r="B52" s="13"/>
      <c r="C52" s="13"/>
      <c r="D52" s="13"/>
      <c r="E52" s="13"/>
      <c r="F52" s="13"/>
      <c r="G52" s="292" t="e">
        <f>AVERAGE(G12:G50)</f>
        <v>#DIV/0!</v>
      </c>
      <c r="H52" s="292"/>
      <c r="I52" s="13"/>
      <c r="L52" s="13"/>
      <c r="P52" s="13"/>
    </row>
    <row r="53" spans="1:18" ht="71.25" customHeight="1">
      <c r="B53" s="13"/>
      <c r="C53" s="13"/>
      <c r="D53" s="13"/>
      <c r="E53" s="13"/>
      <c r="F53" s="13"/>
      <c r="G53" s="13"/>
      <c r="H53" s="13"/>
      <c r="I53" s="13"/>
      <c r="L53" s="13"/>
      <c r="P53" s="13"/>
    </row>
    <row r="54" spans="1:18" ht="154.5" customHeight="1">
      <c r="B54" s="13"/>
      <c r="C54" s="13"/>
      <c r="D54" s="13"/>
      <c r="E54" s="13"/>
      <c r="F54" s="13"/>
      <c r="G54" s="13"/>
      <c r="H54" s="13"/>
      <c r="I54" s="13"/>
      <c r="L54" s="13"/>
      <c r="P54" s="13"/>
    </row>
    <row r="55" spans="1:18" ht="90" customHeight="1">
      <c r="B55" s="13"/>
      <c r="C55" s="13"/>
      <c r="D55" s="13"/>
      <c r="E55" s="13"/>
      <c r="F55" s="13"/>
      <c r="G55" s="13"/>
      <c r="H55" s="13"/>
      <c r="I55" s="13"/>
      <c r="L55" s="13"/>
      <c r="P55" s="13"/>
    </row>
    <row r="56" spans="1:18" ht="90" customHeight="1">
      <c r="B56" s="13"/>
      <c r="C56" s="13"/>
      <c r="D56" s="13"/>
      <c r="E56" s="13"/>
      <c r="F56" s="13"/>
      <c r="G56" s="13"/>
      <c r="H56" s="13"/>
      <c r="I56" s="13"/>
      <c r="L56" s="13"/>
      <c r="P56" s="13"/>
    </row>
    <row r="57" spans="1:18" ht="90" customHeight="1">
      <c r="B57" s="13"/>
      <c r="C57" s="13"/>
      <c r="D57" s="13"/>
      <c r="E57" s="13"/>
      <c r="F57" s="13"/>
      <c r="G57" s="13"/>
      <c r="H57" s="13"/>
      <c r="I57" s="13"/>
      <c r="L57" s="13"/>
      <c r="P57" s="13"/>
    </row>
    <row r="58" spans="1:18" ht="77.25" customHeight="1">
      <c r="B58" s="13"/>
      <c r="C58" s="13"/>
      <c r="D58" s="13"/>
      <c r="E58" s="13"/>
      <c r="F58" s="13"/>
      <c r="G58" s="13"/>
      <c r="H58" s="13"/>
      <c r="I58" s="13"/>
      <c r="L58" s="13"/>
      <c r="P58" s="13"/>
    </row>
    <row r="59" spans="1:18" ht="69.75" customHeight="1">
      <c r="B59" s="13"/>
      <c r="C59" s="13"/>
      <c r="D59" s="13"/>
      <c r="E59" s="13"/>
      <c r="F59" s="13"/>
      <c r="G59" s="13"/>
      <c r="H59" s="13"/>
      <c r="I59" s="13"/>
      <c r="L59" s="13"/>
      <c r="P59" s="13"/>
    </row>
    <row r="60" spans="1:18" ht="85.5" customHeight="1">
      <c r="B60" s="13"/>
      <c r="C60" s="13"/>
      <c r="D60" s="13"/>
      <c r="E60" s="13"/>
      <c r="F60" s="13"/>
      <c r="G60" s="13"/>
      <c r="H60" s="13"/>
      <c r="I60" s="13"/>
      <c r="L60" s="13"/>
      <c r="P60" s="13"/>
    </row>
    <row r="61" spans="1:18" ht="84" customHeight="1">
      <c r="B61" s="13"/>
      <c r="C61" s="13"/>
      <c r="D61" s="13"/>
      <c r="E61" s="13"/>
      <c r="F61" s="13"/>
      <c r="G61" s="13"/>
      <c r="H61" s="13"/>
      <c r="I61" s="13"/>
      <c r="L61" s="13"/>
      <c r="P61" s="13"/>
    </row>
    <row r="62" spans="1:18" ht="76.5" customHeight="1">
      <c r="B62" s="13"/>
      <c r="C62" s="13"/>
      <c r="D62" s="13"/>
      <c r="E62" s="13"/>
      <c r="F62" s="13"/>
      <c r="G62" s="13"/>
      <c r="H62" s="13"/>
      <c r="I62" s="13"/>
      <c r="L62" s="13"/>
      <c r="P62" s="13"/>
    </row>
    <row r="63" spans="1:18" ht="68.25" customHeight="1">
      <c r="B63" s="13"/>
      <c r="C63" s="13"/>
      <c r="D63" s="13"/>
      <c r="E63" s="13"/>
      <c r="F63" s="13"/>
      <c r="G63" s="13"/>
      <c r="H63" s="13"/>
      <c r="I63" s="13"/>
      <c r="L63" s="13"/>
      <c r="P63" s="13"/>
    </row>
    <row r="64" spans="1:18" ht="71.25" customHeight="1">
      <c r="B64" s="13"/>
      <c r="C64" s="13"/>
      <c r="D64" s="13"/>
      <c r="E64" s="13"/>
      <c r="F64" s="13"/>
      <c r="G64" s="13"/>
      <c r="H64" s="13"/>
      <c r="I64" s="13"/>
      <c r="L64" s="13"/>
      <c r="P64" s="13"/>
    </row>
    <row r="65" spans="2:16" ht="63.75" customHeight="1">
      <c r="B65" s="13"/>
      <c r="C65" s="13"/>
      <c r="D65" s="13"/>
      <c r="E65" s="13"/>
      <c r="F65" s="13"/>
      <c r="G65" s="13"/>
      <c r="H65" s="13"/>
      <c r="I65" s="13"/>
      <c r="L65" s="13"/>
      <c r="P65" s="13"/>
    </row>
    <row r="66" spans="2:16" ht="53.25" customHeight="1">
      <c r="B66" s="13"/>
      <c r="C66" s="13"/>
      <c r="D66" s="13"/>
      <c r="E66" s="13"/>
      <c r="F66" s="13"/>
      <c r="G66" s="13"/>
      <c r="H66" s="13"/>
      <c r="I66" s="13"/>
      <c r="L66" s="13"/>
      <c r="P66" s="13"/>
    </row>
    <row r="67" spans="2:16" ht="55.5" customHeight="1">
      <c r="B67" s="13"/>
      <c r="C67" s="13"/>
      <c r="D67" s="13"/>
      <c r="E67" s="13"/>
      <c r="F67" s="13"/>
      <c r="G67" s="13"/>
      <c r="H67" s="13"/>
      <c r="I67" s="13"/>
      <c r="L67" s="13"/>
      <c r="P67" s="13"/>
    </row>
    <row r="68" spans="2:16" ht="60.75" customHeight="1">
      <c r="B68" s="13"/>
      <c r="C68" s="13"/>
      <c r="D68" s="13"/>
      <c r="E68" s="13"/>
      <c r="F68" s="13"/>
      <c r="G68" s="13"/>
      <c r="H68" s="13"/>
      <c r="I68" s="13"/>
      <c r="L68" s="13"/>
      <c r="P68" s="13"/>
    </row>
    <row r="69" spans="2:16" ht="53.25" customHeight="1">
      <c r="B69" s="13"/>
      <c r="C69" s="13"/>
      <c r="D69" s="13"/>
      <c r="E69" s="13"/>
      <c r="F69" s="13"/>
      <c r="G69" s="13"/>
      <c r="H69" s="13"/>
      <c r="I69" s="13"/>
      <c r="L69" s="13"/>
      <c r="P69" s="13"/>
    </row>
    <row r="70" spans="2:16" ht="85.5" customHeight="1">
      <c r="B70" s="13"/>
      <c r="C70" s="13"/>
      <c r="D70" s="13"/>
      <c r="E70" s="13"/>
      <c r="F70" s="13"/>
      <c r="G70" s="13"/>
      <c r="H70" s="13"/>
      <c r="I70" s="13"/>
      <c r="L70" s="13"/>
      <c r="P70" s="13"/>
    </row>
    <row r="71" spans="2:16" ht="55.5" customHeight="1">
      <c r="B71" s="13"/>
      <c r="C71" s="13"/>
      <c r="D71" s="13"/>
      <c r="E71" s="13"/>
      <c r="F71" s="13"/>
      <c r="G71" s="13"/>
      <c r="H71" s="13"/>
      <c r="I71" s="13"/>
      <c r="L71" s="13"/>
      <c r="P71" s="13"/>
    </row>
    <row r="72" spans="2:16" ht="60" customHeight="1">
      <c r="B72" s="13"/>
      <c r="C72" s="13"/>
      <c r="D72" s="13"/>
      <c r="E72" s="13"/>
      <c r="F72" s="13"/>
      <c r="G72" s="13"/>
      <c r="H72" s="13"/>
      <c r="I72" s="13"/>
      <c r="L72" s="13"/>
      <c r="P72" s="13"/>
    </row>
    <row r="73" spans="2:16" ht="60.75" customHeight="1">
      <c r="B73" s="13"/>
      <c r="C73" s="13"/>
      <c r="D73" s="13"/>
      <c r="E73" s="13"/>
      <c r="F73" s="13"/>
      <c r="G73" s="13"/>
      <c r="H73" s="13"/>
      <c r="I73" s="13"/>
      <c r="L73" s="13"/>
      <c r="P73" s="13"/>
    </row>
    <row r="74" spans="2:16" ht="76.5" customHeight="1">
      <c r="B74" s="13"/>
      <c r="C74" s="13"/>
      <c r="D74" s="13"/>
      <c r="E74" s="13"/>
      <c r="F74" s="13"/>
      <c r="G74" s="13"/>
      <c r="H74" s="13"/>
      <c r="I74" s="13"/>
      <c r="L74" s="13"/>
      <c r="P74" s="13"/>
    </row>
    <row r="75" spans="2:16" ht="57.75" customHeight="1">
      <c r="B75" s="13"/>
      <c r="C75" s="13"/>
      <c r="D75" s="13"/>
      <c r="E75" s="13"/>
      <c r="F75" s="13"/>
      <c r="G75" s="13"/>
      <c r="H75" s="13"/>
      <c r="I75" s="13"/>
      <c r="L75" s="13"/>
      <c r="P75" s="13"/>
    </row>
    <row r="76" spans="2:16" ht="57.75" customHeight="1">
      <c r="B76" s="13"/>
      <c r="C76" s="13"/>
      <c r="D76" s="13"/>
      <c r="E76" s="13"/>
      <c r="F76" s="13"/>
      <c r="G76" s="13"/>
      <c r="H76" s="13"/>
      <c r="I76" s="13"/>
      <c r="L76" s="13"/>
      <c r="P76" s="13"/>
    </row>
    <row r="77" spans="2:16" ht="58.5" customHeight="1">
      <c r="B77" s="13"/>
      <c r="C77" s="13"/>
      <c r="D77" s="13"/>
      <c r="E77" s="13"/>
      <c r="F77" s="13"/>
      <c r="G77" s="13"/>
      <c r="H77" s="13"/>
      <c r="I77" s="13"/>
      <c r="L77" s="13"/>
      <c r="P77" s="13"/>
    </row>
    <row r="78" spans="2:16" ht="65.25" customHeight="1">
      <c r="E78" s="23"/>
      <c r="G78" s="13"/>
      <c r="H78" s="13"/>
      <c r="P78" s="13"/>
    </row>
    <row r="79" spans="2:16" ht="75.75" customHeight="1">
      <c r="E79" s="23"/>
      <c r="G79" s="13"/>
      <c r="H79" s="23"/>
      <c r="P79" s="13"/>
    </row>
    <row r="80" spans="2: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c r="P198" s="13"/>
    </row>
    <row r="199" spans="5:16">
      <c r="E199" s="23"/>
      <c r="G199" s="23"/>
      <c r="H199" s="23"/>
      <c r="P199" s="13"/>
    </row>
    <row r="200" spans="5:16">
      <c r="E200" s="23"/>
      <c r="G200" s="23"/>
      <c r="H200" s="23"/>
      <c r="P200" s="13"/>
    </row>
    <row r="201" spans="5:16">
      <c r="E201" s="23"/>
      <c r="G201" s="23"/>
      <c r="H201" s="23"/>
      <c r="P201" s="13"/>
    </row>
    <row r="202" spans="5:16">
      <c r="E202" s="23"/>
      <c r="G202" s="23"/>
      <c r="H202" s="23"/>
      <c r="P202" s="13"/>
    </row>
    <row r="203" spans="5:16">
      <c r="E203" s="23"/>
      <c r="G203" s="23"/>
      <c r="H203" s="23"/>
      <c r="P203" s="13"/>
    </row>
    <row r="204" spans="5:16">
      <c r="E204" s="23"/>
      <c r="G204" s="23"/>
      <c r="H204" s="23"/>
      <c r="P204" s="13"/>
    </row>
    <row r="205" spans="5:16">
      <c r="E205" s="23"/>
      <c r="G205" s="23"/>
      <c r="H205" s="23"/>
      <c r="P205" s="13"/>
    </row>
    <row r="206" spans="5:16">
      <c r="E206" s="23"/>
      <c r="G206" s="23"/>
      <c r="H206" s="23"/>
      <c r="P206" s="13"/>
    </row>
    <row r="207" spans="5:16">
      <c r="E207" s="23"/>
      <c r="G207" s="23"/>
      <c r="H207" s="23"/>
      <c r="P207" s="13"/>
    </row>
    <row r="208" spans="5:16">
      <c r="E208" s="23"/>
      <c r="G208" s="23"/>
      <c r="H208" s="23"/>
    </row>
    <row r="209" spans="5:8">
      <c r="E209" s="23"/>
      <c r="G209" s="23"/>
      <c r="H209" s="23"/>
    </row>
    <row r="210" spans="5:8">
      <c r="E210" s="23"/>
      <c r="G210" s="23"/>
      <c r="H210" s="23"/>
    </row>
    <row r="211" spans="5:8">
      <c r="E211" s="23"/>
      <c r="G211" s="23"/>
      <c r="H211" s="23"/>
    </row>
    <row r="212" spans="5:8">
      <c r="E212" s="23"/>
      <c r="G212" s="23"/>
      <c r="H212" s="23"/>
    </row>
    <row r="213" spans="5:8">
      <c r="E213" s="23"/>
      <c r="G213" s="23"/>
      <c r="H213" s="23"/>
    </row>
    <row r="214" spans="5:8">
      <c r="E214" s="23"/>
      <c r="G214" s="23"/>
      <c r="H214" s="23"/>
    </row>
    <row r="215" spans="5:8">
      <c r="E215" s="23"/>
      <c r="G215" s="23"/>
      <c r="H215" s="23"/>
    </row>
    <row r="216" spans="5:8">
      <c r="E216" s="23"/>
      <c r="G216" s="23"/>
      <c r="H216" s="23"/>
    </row>
    <row r="217" spans="5:8">
      <c r="E217" s="23"/>
      <c r="G217" s="23"/>
    </row>
    <row r="218" spans="5:8">
      <c r="E218" s="23"/>
    </row>
    <row r="219" spans="5:8">
      <c r="E219" s="23"/>
    </row>
  </sheetData>
  <sheetProtection algorithmName="SHA-512" hashValue="jTT+ihJlaVY2tydlL+TURalMEY5SSAkeFbBR1sYcqijig/is2s78o5Wqofn7sPPOFc5T3nq46EXrwkDZKT/YKA==" saltValue="Gjd4yk0s1CyaqvHD6PQqqA==" spinCount="100000" sheet="1" objects="1" scenarios="1" selectLockedCells="1"/>
  <mergeCells count="84">
    <mergeCell ref="E44:F44"/>
    <mergeCell ref="E49:F49"/>
    <mergeCell ref="A3:A11"/>
    <mergeCell ref="A13:A50"/>
    <mergeCell ref="B5:B9"/>
    <mergeCell ref="B10:B11"/>
    <mergeCell ref="C10:C11"/>
    <mergeCell ref="D10:D11"/>
    <mergeCell ref="E13:F13"/>
    <mergeCell ref="F9:G9"/>
    <mergeCell ref="G13:G17"/>
    <mergeCell ref="P3:P50"/>
    <mergeCell ref="G51:H51"/>
    <mergeCell ref="C12:F12"/>
    <mergeCell ref="C24:F24"/>
    <mergeCell ref="C29:F29"/>
    <mergeCell ref="I42:O42"/>
    <mergeCell ref="E43:F43"/>
    <mergeCell ref="E45:F45"/>
    <mergeCell ref="C46:F46"/>
    <mergeCell ref="I46:O46"/>
    <mergeCell ref="E47:F47"/>
    <mergeCell ref="E48:F48"/>
    <mergeCell ref="E50:F50"/>
    <mergeCell ref="C42:F42"/>
    <mergeCell ref="E34:F34"/>
    <mergeCell ref="C37:F37"/>
    <mergeCell ref="I37:O37"/>
    <mergeCell ref="E38:F38"/>
    <mergeCell ref="E41:F41"/>
    <mergeCell ref="E35:F35"/>
    <mergeCell ref="E36:F36"/>
    <mergeCell ref="E39:F39"/>
    <mergeCell ref="E40:F40"/>
    <mergeCell ref="I29:O29"/>
    <mergeCell ref="E30:F30"/>
    <mergeCell ref="G30:G32"/>
    <mergeCell ref="E31:F31"/>
    <mergeCell ref="C33:F33"/>
    <mergeCell ref="I33:O33"/>
    <mergeCell ref="E32:F32"/>
    <mergeCell ref="I24:O24"/>
    <mergeCell ref="E25:F25"/>
    <mergeCell ref="G25:G28"/>
    <mergeCell ref="H25:H28"/>
    <mergeCell ref="E26:F26"/>
    <mergeCell ref="E28:F28"/>
    <mergeCell ref="E27:F27"/>
    <mergeCell ref="I18:O18"/>
    <mergeCell ref="E19:F19"/>
    <mergeCell ref="G19:G23"/>
    <mergeCell ref="H19:H23"/>
    <mergeCell ref="E20:F20"/>
    <mergeCell ref="E23:F23"/>
    <mergeCell ref="E21:F21"/>
    <mergeCell ref="E22:F22"/>
    <mergeCell ref="H13:H17"/>
    <mergeCell ref="E16:F16"/>
    <mergeCell ref="E17:F17"/>
    <mergeCell ref="E14:F14"/>
    <mergeCell ref="E15:F15"/>
    <mergeCell ref="H9:J9"/>
    <mergeCell ref="I10:K10"/>
    <mergeCell ref="L10:O10"/>
    <mergeCell ref="I12:O12"/>
    <mergeCell ref="E10:F11"/>
    <mergeCell ref="G10:G11"/>
    <mergeCell ref="H10:H11"/>
    <mergeCell ref="G52:H52"/>
    <mergeCell ref="A1:P1"/>
    <mergeCell ref="A2:P2"/>
    <mergeCell ref="C3:N3"/>
    <mergeCell ref="C4:C9"/>
    <mergeCell ref="E4:M4"/>
    <mergeCell ref="D5:E9"/>
    <mergeCell ref="F5:G5"/>
    <mergeCell ref="H5:J5"/>
    <mergeCell ref="N5:O9"/>
    <mergeCell ref="F6:G6"/>
    <mergeCell ref="H6:J6"/>
    <mergeCell ref="F7:G7"/>
    <mergeCell ref="H7:J7"/>
    <mergeCell ref="F8:G8"/>
    <mergeCell ref="H8:J8"/>
  </mergeCells>
  <conditionalFormatting sqref="D13:D17">
    <cfRule type="cellIs" dxfId="1525" priority="118" operator="equal">
      <formula>1</formula>
    </cfRule>
    <cfRule type="expression" dxfId="1524" priority="124">
      <formula>3</formula>
    </cfRule>
    <cfRule type="cellIs" dxfId="1523" priority="117" operator="equal">
      <formula>0</formula>
    </cfRule>
    <cfRule type="cellIs" dxfId="1522" priority="116" operator="equal">
      <formula>1</formula>
    </cfRule>
    <cfRule type="cellIs" dxfId="1521" priority="115" operator="equal">
      <formula>2</formula>
    </cfRule>
    <cfRule type="cellIs" dxfId="1520" priority="119" operator="equal">
      <formula>2</formula>
    </cfRule>
    <cfRule type="cellIs" dxfId="1519" priority="113" operator="equal">
      <formula>2</formula>
    </cfRule>
    <cfRule type="cellIs" dxfId="1518" priority="112" operator="equal">
      <formula>1</formula>
    </cfRule>
    <cfRule type="colorScale" priority="111">
      <colorScale>
        <cfvo type="num" val="0"/>
        <cfvo type="num" val="1"/>
        <cfvo type="num" val="2"/>
        <color rgb="FFFF0000"/>
        <color rgb="FFFFFF00"/>
        <color rgb="FF057D19"/>
      </colorScale>
    </cfRule>
    <cfRule type="cellIs" dxfId="1517" priority="114" operator="equal">
      <formula>3</formula>
    </cfRule>
    <cfRule type="cellIs" dxfId="1516" priority="120" operator="equal">
      <formula>3</formula>
    </cfRule>
    <cfRule type="colorScale" priority="121">
      <colorScale>
        <cfvo type="num" val="0"/>
        <cfvo type="percentile" val="50"/>
        <cfvo type="max"/>
        <color rgb="FFF8696B"/>
        <color rgb="FFFFEB84"/>
        <color rgb="FF63BE7B"/>
      </colorScale>
    </cfRule>
    <cfRule type="colorScale" priority="122">
      <colorScale>
        <cfvo type="percent" val="&quot;*&quot;"/>
        <cfvo type="percentile" val="50"/>
        <cfvo type="max"/>
        <color theme="6"/>
        <color rgb="FFFFEB84"/>
        <color rgb="FF63BE7B"/>
      </colorScale>
    </cfRule>
    <cfRule type="colorScale" priority="123">
      <colorScale>
        <cfvo type="num" val="0"/>
        <cfvo type="num" val="1"/>
        <cfvo type="num" val="2"/>
        <color theme="2" tint="-0.749992370372631"/>
        <color theme="3"/>
        <color theme="7"/>
      </colorScale>
    </cfRule>
  </conditionalFormatting>
  <conditionalFormatting sqref="D19:D23">
    <cfRule type="colorScale" priority="109">
      <colorScale>
        <cfvo type="num" val="0"/>
        <cfvo type="num" val="1"/>
        <cfvo type="num" val="2"/>
        <color theme="2" tint="-0.749992370372631"/>
        <color theme="3"/>
        <color theme="7"/>
      </colorScale>
    </cfRule>
    <cfRule type="colorScale" priority="97">
      <colorScale>
        <cfvo type="num" val="0"/>
        <cfvo type="num" val="1"/>
        <cfvo type="num" val="2"/>
        <color rgb="FFFF0000"/>
        <color rgb="FFFFFF00"/>
        <color rgb="FF057D19"/>
      </colorScale>
    </cfRule>
    <cfRule type="cellIs" dxfId="1515" priority="98" operator="equal">
      <formula>1</formula>
    </cfRule>
    <cfRule type="cellIs" dxfId="1514" priority="99" operator="equal">
      <formula>2</formula>
    </cfRule>
    <cfRule type="cellIs" dxfId="1513" priority="101" operator="equal">
      <formula>2</formula>
    </cfRule>
    <cfRule type="cellIs" dxfId="1512" priority="102" operator="equal">
      <formula>1</formula>
    </cfRule>
    <cfRule type="cellIs" dxfId="1511" priority="103" operator="equal">
      <formula>0</formula>
    </cfRule>
    <cfRule type="cellIs" dxfId="1510" priority="104" operator="equal">
      <formula>1</formula>
    </cfRule>
    <cfRule type="cellIs" dxfId="1509" priority="105" operator="equal">
      <formula>2</formula>
    </cfRule>
    <cfRule type="cellIs" dxfId="1508" priority="106" operator="equal">
      <formula>3</formula>
    </cfRule>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expression" dxfId="1507" priority="110">
      <formula>3</formula>
    </cfRule>
    <cfRule type="cellIs" dxfId="1506" priority="100" operator="equal">
      <formula>3</formula>
    </cfRule>
  </conditionalFormatting>
  <conditionalFormatting sqref="D25:D28">
    <cfRule type="cellIs" dxfId="1505" priority="85" operator="equal">
      <formula>2</formula>
    </cfRule>
    <cfRule type="cellIs" dxfId="1504" priority="89" operator="equal">
      <formula>0</formula>
    </cfRule>
    <cfRule type="colorScale" priority="94">
      <colorScale>
        <cfvo type="percent" val="&quot;*&quot;"/>
        <cfvo type="percentile" val="50"/>
        <cfvo type="max"/>
        <color theme="6"/>
        <color rgb="FFFFEB84"/>
        <color rgb="FF63BE7B"/>
      </colorScale>
    </cfRule>
    <cfRule type="colorScale" priority="93">
      <colorScale>
        <cfvo type="num" val="0"/>
        <cfvo type="percentile" val="50"/>
        <cfvo type="max"/>
        <color rgb="FFF8696B"/>
        <color rgb="FFFFEB84"/>
        <color rgb="FF63BE7B"/>
      </colorScale>
    </cfRule>
    <cfRule type="colorScale" priority="83">
      <colorScale>
        <cfvo type="num" val="0"/>
        <cfvo type="num" val="1"/>
        <cfvo type="num" val="2"/>
        <color rgb="FFFF0000"/>
        <color rgb="FFFFFF00"/>
        <color rgb="FF057D19"/>
      </colorScale>
    </cfRule>
    <cfRule type="cellIs" dxfId="1503" priority="92" operator="equal">
      <formula>3</formula>
    </cfRule>
    <cfRule type="cellIs" dxfId="1502" priority="91" operator="equal">
      <formula>2</formula>
    </cfRule>
    <cfRule type="cellIs" dxfId="1501" priority="90" operator="equal">
      <formula>1</formula>
    </cfRule>
    <cfRule type="expression" dxfId="1500" priority="96">
      <formula>3</formula>
    </cfRule>
    <cfRule type="cellIs" dxfId="1499" priority="88" operator="equal">
      <formula>1</formula>
    </cfRule>
    <cfRule type="cellIs" dxfId="1498" priority="87" operator="equal">
      <formula>2</formula>
    </cfRule>
    <cfRule type="cellIs" dxfId="1497" priority="86" operator="equal">
      <formula>3</formula>
    </cfRule>
    <cfRule type="cellIs" dxfId="1496" priority="84" operator="equal">
      <formula>1</formula>
    </cfRule>
    <cfRule type="colorScale" priority="95">
      <colorScale>
        <cfvo type="num" val="0"/>
        <cfvo type="num" val="1"/>
        <cfvo type="num" val="2"/>
        <color theme="2" tint="-0.749992370372631"/>
        <color theme="3"/>
        <color theme="7"/>
      </colorScale>
    </cfRule>
  </conditionalFormatting>
  <conditionalFormatting sqref="D30:D32">
    <cfRule type="cellIs" dxfId="1495" priority="74" operator="equal">
      <formula>1</formula>
    </cfRule>
    <cfRule type="colorScale" priority="69">
      <colorScale>
        <cfvo type="num" val="0"/>
        <cfvo type="num" val="1"/>
        <cfvo type="num" val="2"/>
        <color rgb="FFFF0000"/>
        <color rgb="FFFFFF00"/>
        <color rgb="FF057D19"/>
      </colorScale>
    </cfRule>
    <cfRule type="cellIs" dxfId="1494" priority="70" operator="equal">
      <formula>1</formula>
    </cfRule>
    <cfRule type="cellIs" dxfId="1493" priority="71" operator="equal">
      <formula>2</formula>
    </cfRule>
    <cfRule type="cellIs" dxfId="1492" priority="72" operator="equal">
      <formula>3</formula>
    </cfRule>
    <cfRule type="cellIs" dxfId="1491" priority="73" operator="equal">
      <formula>2</formula>
    </cfRule>
    <cfRule type="cellIs" dxfId="1490" priority="75" operator="equal">
      <formula>0</formula>
    </cfRule>
    <cfRule type="cellIs" dxfId="1489" priority="76" operator="equal">
      <formula>1</formula>
    </cfRule>
    <cfRule type="cellIs" dxfId="1488" priority="77" operator="equal">
      <formula>2</formula>
    </cfRule>
    <cfRule type="cellIs" dxfId="1487" priority="78" operator="equal">
      <formula>3</formula>
    </cfRule>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1486" priority="82">
      <formula>3</formula>
    </cfRule>
  </conditionalFormatting>
  <conditionalFormatting sqref="D34:D36">
    <cfRule type="cellIs" dxfId="1485" priority="57" operator="equal">
      <formula>2</formula>
    </cfRule>
    <cfRule type="cellIs" dxfId="1484" priority="58" operator="equal">
      <formula>3</formula>
    </cfRule>
    <cfRule type="cellIs" dxfId="1483" priority="60" operator="equal">
      <formula>1</formula>
    </cfRule>
    <cfRule type="cellIs" dxfId="1482" priority="61" operator="equal">
      <formula>0</formula>
    </cfRule>
    <cfRule type="cellIs" dxfId="1481" priority="62" operator="equal">
      <formula>1</formula>
    </cfRule>
    <cfRule type="cellIs" dxfId="1480" priority="63" operator="equal">
      <formula>2</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1479" priority="68">
      <formula>3</formula>
    </cfRule>
    <cfRule type="colorScale" priority="55">
      <colorScale>
        <cfvo type="num" val="0"/>
        <cfvo type="num" val="1"/>
        <cfvo type="num" val="2"/>
        <color rgb="FFFF0000"/>
        <color rgb="FFFFFF00"/>
        <color rgb="FF057D19"/>
      </colorScale>
    </cfRule>
    <cfRule type="cellIs" dxfId="1478" priority="56" operator="equal">
      <formula>1</formula>
    </cfRule>
    <cfRule type="cellIs" dxfId="1477" priority="59" operator="equal">
      <formula>2</formula>
    </cfRule>
    <cfRule type="cellIs" dxfId="1476" priority="64" operator="equal">
      <formula>3</formula>
    </cfRule>
  </conditionalFormatting>
  <conditionalFormatting sqref="D38:D41">
    <cfRule type="cellIs" dxfId="1475" priority="42" operator="equal">
      <formula>1</formula>
    </cfRule>
    <cfRule type="colorScale" priority="41">
      <colorScale>
        <cfvo type="num" val="0"/>
        <cfvo type="num" val="1"/>
        <cfvo type="num" val="2"/>
        <color rgb="FFFF0000"/>
        <color rgb="FFFFFF00"/>
        <color rgb="FF057D19"/>
      </colorScale>
    </cfRule>
    <cfRule type="cellIs" dxfId="1474" priority="44" operator="equal">
      <formula>3</formula>
    </cfRule>
    <cfRule type="cellIs" dxfId="1473" priority="45" operator="equal">
      <formula>2</formula>
    </cfRule>
    <cfRule type="cellIs" dxfId="1472" priority="46" operator="equal">
      <formula>1</formula>
    </cfRule>
    <cfRule type="cellIs" dxfId="1471" priority="47" operator="equal">
      <formula>0</formula>
    </cfRule>
    <cfRule type="cellIs" dxfId="1470" priority="48" operator="equal">
      <formula>1</formula>
    </cfRule>
    <cfRule type="cellIs" dxfId="1469" priority="43" operator="equal">
      <formula>2</formula>
    </cfRule>
    <cfRule type="cellIs" dxfId="1468" priority="49" operator="equal">
      <formula>2</formula>
    </cfRule>
    <cfRule type="cellIs" dxfId="1467" priority="50" operator="equal">
      <formula>3</formula>
    </cfRule>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fRule type="expression" dxfId="1466" priority="54">
      <formula>3</formula>
    </cfRule>
  </conditionalFormatting>
  <conditionalFormatting sqref="D43:D45">
    <cfRule type="cellIs" dxfId="1465"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expression" dxfId="1464" priority="40">
      <formula>3</formula>
    </cfRule>
    <cfRule type="cellIs" dxfId="1463" priority="30" operator="equal">
      <formula>3</formula>
    </cfRule>
    <cfRule type="colorScale" priority="27">
      <colorScale>
        <cfvo type="num" val="0"/>
        <cfvo type="num" val="1"/>
        <cfvo type="num" val="2"/>
        <color rgb="FFFF0000"/>
        <color rgb="FFFFFF00"/>
        <color rgb="FF057D19"/>
      </colorScale>
    </cfRule>
    <cfRule type="cellIs" dxfId="1462" priority="28" operator="equal">
      <formula>1</formula>
    </cfRule>
    <cfRule type="cellIs" dxfId="1461" priority="29" operator="equal">
      <formula>2</formula>
    </cfRule>
    <cfRule type="cellIs" dxfId="1460" priority="31" operator="equal">
      <formula>2</formula>
    </cfRule>
    <cfRule type="cellIs" dxfId="1459" priority="32" operator="equal">
      <formula>1</formula>
    </cfRule>
    <cfRule type="cellIs" dxfId="1458" priority="33" operator="equal">
      <formula>0</formula>
    </cfRule>
    <cfRule type="cellIs" dxfId="1457" priority="34" operator="equal">
      <formula>1</formula>
    </cfRule>
    <cfRule type="cellIs" dxfId="1456" priority="35" operator="equal">
      <formula>2</formula>
    </cfRule>
  </conditionalFormatting>
  <conditionalFormatting sqref="D47:D50">
    <cfRule type="cellIs" dxfId="1455" priority="19" operator="equal">
      <formula>0</formula>
    </cfRule>
    <cfRule type="cellIs" dxfId="1454" priority="16" operator="equal">
      <formula>3</formula>
    </cfRule>
    <cfRule type="cellIs" dxfId="1453" priority="17" operator="equal">
      <formula>2</formula>
    </cfRule>
    <cfRule type="cellIs" dxfId="1452" priority="18" operator="equal">
      <formula>1</formula>
    </cfRule>
    <cfRule type="colorScale" priority="23">
      <colorScale>
        <cfvo type="num" val="0"/>
        <cfvo type="percentile" val="50"/>
        <cfvo type="max"/>
        <color rgb="FFF8696B"/>
        <color rgb="FFFFEB84"/>
        <color rgb="FF63BE7B"/>
      </colorScale>
    </cfRule>
    <cfRule type="cellIs" dxfId="1451" priority="20" operator="equal">
      <formula>1</formula>
    </cfRule>
    <cfRule type="cellIs" dxfId="1450" priority="14" operator="equal">
      <formula>1</formula>
    </cfRule>
    <cfRule type="cellIs" dxfId="1449" priority="21" operator="equal">
      <formula>2</formula>
    </cfRule>
    <cfRule type="cellIs" dxfId="1448" priority="22" operator="equal">
      <formula>3</formula>
    </cfRule>
    <cfRule type="expression" dxfId="1447" priority="26">
      <formula>3</formula>
    </cfRule>
    <cfRule type="colorScale" priority="25">
      <colorScale>
        <cfvo type="num" val="0"/>
        <cfvo type="num" val="1"/>
        <cfvo type="num" val="2"/>
        <color theme="2" tint="-0.749992370372631"/>
        <color theme="3"/>
        <color theme="7"/>
      </colorScale>
    </cfRule>
    <cfRule type="colorScale" priority="13">
      <colorScale>
        <cfvo type="num" val="0"/>
        <cfvo type="num" val="1"/>
        <cfvo type="num" val="2"/>
        <color rgb="FFFF0000"/>
        <color rgb="FFFFFF00"/>
        <color rgb="FF057D19"/>
      </colorScale>
    </cfRule>
    <cfRule type="colorScale" priority="24">
      <colorScale>
        <cfvo type="percent" val="&quot;*&quot;"/>
        <cfvo type="percentile" val="50"/>
        <cfvo type="max"/>
        <color theme="6"/>
        <color rgb="FFFFEB84"/>
        <color rgb="FF63BE7B"/>
      </colorScale>
    </cfRule>
    <cfRule type="cellIs" dxfId="1446" priority="15" operator="equal">
      <formula>2</formula>
    </cfRule>
  </conditionalFormatting>
  <conditionalFormatting sqref="F6">
    <cfRule type="cellIs" dxfId="1445" priority="330" stopIfTrue="1" operator="greaterThan">
      <formula>0.8</formula>
    </cfRule>
    <cfRule type="cellIs" dxfId="1444" priority="329" stopIfTrue="1" operator="equal">
      <formula>0.8</formula>
    </cfRule>
  </conditionalFormatting>
  <conditionalFormatting sqref="F7">
    <cfRule type="cellIs" dxfId="1443" priority="331" stopIfTrue="1" operator="greaterThan">
      <formula>0.5</formula>
    </cfRule>
    <cfRule type="cellIs" dxfId="1442" priority="332" stopIfTrue="1" operator="equal">
      <formula>0.5</formula>
    </cfRule>
  </conditionalFormatting>
  <conditionalFormatting sqref="F8">
    <cfRule type="cellIs" dxfId="1441" priority="333" stopIfTrue="1" operator="lessThan">
      <formula>0.5</formula>
    </cfRule>
  </conditionalFormatting>
  <conditionalFormatting sqref="G12">
    <cfRule type="cellIs" dxfId="1440" priority="304" operator="greaterThan">
      <formula>0.8</formula>
    </cfRule>
    <cfRule type="cellIs" dxfId="1439" priority="303" operator="equal">
      <formula>0.8</formula>
    </cfRule>
    <cfRule type="cellIs" dxfId="1438" priority="305" operator="greaterThan">
      <formula>0.5</formula>
    </cfRule>
    <cfRule type="cellIs" dxfId="1437" priority="306" operator="equal">
      <formula>0.5</formula>
    </cfRule>
    <cfRule type="cellIs" dxfId="1436" priority="307" operator="lessThan">
      <formula>0.5</formula>
    </cfRule>
    <cfRule type="containsText" dxfId="1435" priority="302" operator="containsText" text="N/A">
      <formula>NOT(ISERROR(SEARCH("N/A",G12)))</formula>
    </cfRule>
  </conditionalFormatting>
  <conditionalFormatting sqref="G18">
    <cfRule type="containsText" dxfId="1434" priority="289" operator="containsText" text="N/A">
      <formula>NOT(ISERROR(SEARCH("N/A",G18)))</formula>
    </cfRule>
    <cfRule type="cellIs" dxfId="1433" priority="292" operator="greaterThan">
      <formula>0.5</formula>
    </cfRule>
    <cfRule type="cellIs" dxfId="1432" priority="294" operator="lessThan">
      <formula>0.5</formula>
    </cfRule>
    <cfRule type="cellIs" dxfId="1431" priority="293" operator="equal">
      <formula>0.5</formula>
    </cfRule>
    <cfRule type="cellIs" dxfId="1430" priority="291" operator="greaterThan">
      <formula>0.8</formula>
    </cfRule>
    <cfRule type="cellIs" dxfId="1429" priority="290" operator="equal">
      <formula>0.8</formula>
    </cfRule>
  </conditionalFormatting>
  <conditionalFormatting sqref="G29">
    <cfRule type="cellIs" dxfId="1428" priority="282" operator="lessThan">
      <formula>0.5</formula>
    </cfRule>
    <cfRule type="cellIs" dxfId="1427" priority="280" operator="greaterThan">
      <formula>0.5</formula>
    </cfRule>
    <cfRule type="cellIs" dxfId="1426" priority="279" operator="greaterThan">
      <formula>0.8</formula>
    </cfRule>
    <cfRule type="containsText" dxfId="1425" priority="277" operator="containsText" text="N/A">
      <formula>NOT(ISERROR(SEARCH("N/A",G29)))</formula>
    </cfRule>
    <cfRule type="cellIs" dxfId="1424" priority="278" operator="equal">
      <formula>0.8</formula>
    </cfRule>
    <cfRule type="cellIs" dxfId="1423" priority="281" operator="equal">
      <formula>0.5</formula>
    </cfRule>
  </conditionalFormatting>
  <conditionalFormatting sqref="G33">
    <cfRule type="cellIs" dxfId="1422" priority="272" operator="equal">
      <formula>0.8</formula>
    </cfRule>
    <cfRule type="cellIs" dxfId="1421" priority="273" operator="greaterThan">
      <formula>0.8</formula>
    </cfRule>
    <cfRule type="cellIs" dxfId="1420" priority="274" operator="greaterThan">
      <formula>0.5</formula>
    </cfRule>
    <cfRule type="cellIs" dxfId="1419" priority="275" operator="equal">
      <formula>0.5</formula>
    </cfRule>
    <cfRule type="cellIs" dxfId="1418" priority="276" operator="lessThan">
      <formula>0.5</formula>
    </cfRule>
    <cfRule type="containsText" dxfId="1417" priority="271" operator="containsText" text="N/A">
      <formula>NOT(ISERROR(SEARCH("N/A",G33)))</formula>
    </cfRule>
  </conditionalFormatting>
  <conditionalFormatting sqref="G37">
    <cfRule type="containsText" dxfId="1416" priority="265" operator="containsText" text="N/A">
      <formula>NOT(ISERROR(SEARCH("N/A",G37)))</formula>
    </cfRule>
    <cfRule type="cellIs" dxfId="1415" priority="269" operator="equal">
      <formula>0.5</formula>
    </cfRule>
    <cfRule type="cellIs" dxfId="1414" priority="268" operator="greaterThan">
      <formula>0.5</formula>
    </cfRule>
    <cfRule type="cellIs" dxfId="1413" priority="270" operator="lessThan">
      <formula>0.5</formula>
    </cfRule>
    <cfRule type="cellIs" dxfId="1412" priority="267" operator="greaterThan">
      <formula>0.8</formula>
    </cfRule>
    <cfRule type="cellIs" dxfId="1411" priority="266" operator="equal">
      <formula>0.8</formula>
    </cfRule>
  </conditionalFormatting>
  <conditionalFormatting sqref="G42">
    <cfRule type="cellIs" dxfId="1410" priority="178" operator="lessThan">
      <formula>0.5</formula>
    </cfRule>
    <cfRule type="cellIs" dxfId="1409" priority="175" operator="greaterThan">
      <formula>0.8</formula>
    </cfRule>
    <cfRule type="containsText" dxfId="1408" priority="173" operator="containsText" text="N/A">
      <formula>NOT(ISERROR(SEARCH("N/A",G42)))</formula>
    </cfRule>
    <cfRule type="cellIs" dxfId="1407" priority="174" operator="equal">
      <formula>0.8</formula>
    </cfRule>
    <cfRule type="cellIs" dxfId="1406" priority="176" operator="greaterThan">
      <formula>0.5</formula>
    </cfRule>
    <cfRule type="cellIs" dxfId="1405" priority="177" operator="equal">
      <formula>0.5</formula>
    </cfRule>
  </conditionalFormatting>
  <conditionalFormatting sqref="G46">
    <cfRule type="cellIs" dxfId="1404" priority="204" operator="greaterThan">
      <formula>0.8</formula>
    </cfRule>
    <cfRule type="containsText" dxfId="1403" priority="202" operator="containsText" text="N/A">
      <formula>NOT(ISERROR(SEARCH("N/A",G46)))</formula>
    </cfRule>
    <cfRule type="cellIs" dxfId="1402" priority="205" operator="greaterThan">
      <formula>0.5</formula>
    </cfRule>
    <cfRule type="cellIs" dxfId="1401" priority="206" operator="equal">
      <formula>0.5</formula>
    </cfRule>
    <cfRule type="cellIs" dxfId="1400" priority="207" operator="lessThan">
      <formula>0.5</formula>
    </cfRule>
    <cfRule type="cellIs" dxfId="1399" priority="203" operator="equal">
      <formula>0.8</formula>
    </cfRule>
  </conditionalFormatting>
  <conditionalFormatting sqref="G52">
    <cfRule type="cellIs" dxfId="1398" priority="137" operator="lessThan">
      <formula>0.5</formula>
    </cfRule>
    <cfRule type="cellIs" dxfId="1397" priority="135" operator="greaterThan">
      <formula>0.5</formula>
    </cfRule>
    <cfRule type="containsText" dxfId="1396" priority="132" operator="containsText" text="N/A">
      <formula>NOT(ISERROR(SEARCH("N/A",G52)))</formula>
    </cfRule>
    <cfRule type="cellIs" dxfId="1395" priority="133" operator="equal">
      <formula>0.8</formula>
    </cfRule>
    <cfRule type="cellIs" dxfId="1394" priority="134" operator="greaterThan">
      <formula>0.8</formula>
    </cfRule>
    <cfRule type="cellIs" dxfId="1393" priority="136" operator="equal">
      <formula>0.5</formula>
    </cfRule>
  </conditionalFormatting>
  <conditionalFormatting sqref="G24:H24">
    <cfRule type="containsText" dxfId="1392" priority="249" operator="containsText" text="N/A">
      <formula>NOT(ISERROR(SEARCH("N/A",G24)))</formula>
    </cfRule>
    <cfRule type="cellIs" dxfId="1391" priority="250" operator="equal">
      <formula>0.8</formula>
    </cfRule>
    <cfRule type="cellIs" dxfId="1390" priority="251" operator="greaterThan">
      <formula>0.8</formula>
    </cfRule>
    <cfRule type="cellIs" dxfId="1389" priority="252" operator="greaterThan">
      <formula>0.5</formula>
    </cfRule>
    <cfRule type="cellIs" dxfId="1388" priority="253" operator="equal">
      <formula>0.5</formula>
    </cfRule>
    <cfRule type="cellIs" dxfId="1387" priority="254" operator="lessThan">
      <formula>0.5</formula>
    </cfRule>
  </conditionalFormatting>
  <conditionalFormatting sqref="H12">
    <cfRule type="containsText" dxfId="1386" priority="297" operator="containsText" text="MET">
      <formula>NOT(ISERROR(SEARCH("MET",H12)))</formula>
    </cfRule>
    <cfRule type="containsText" dxfId="1385" priority="296" operator="containsText" text="PARTIAL MET">
      <formula>NOT(ISERROR(SEARCH("PARTIAL MET",H12)))</formula>
    </cfRule>
    <cfRule type="containsText" dxfId="1384" priority="295" operator="containsText" text="NOT MET">
      <formula>NOT(ISERROR(SEARCH("NOT MET",H12)))</formula>
    </cfRule>
    <cfRule type="containsText" dxfId="1383" priority="300" operator="containsText" text="MET">
      <formula>NOT(ISERROR(SEARCH("MET",H12)))</formula>
    </cfRule>
    <cfRule type="containsText" dxfId="1382" priority="299" operator="containsText" text="PARTIAL MET">
      <formula>NOT(ISERROR(SEARCH("PARTIAL MET",H12)))</formula>
    </cfRule>
    <cfRule type="containsText" dxfId="1381" priority="298" operator="containsText" text="NOT MET">
      <formula>NOT(ISERROR(SEARCH("NOT MET",H12)))</formula>
    </cfRule>
  </conditionalFormatting>
  <conditionalFormatting sqref="H18">
    <cfRule type="containsText" dxfId="1380" priority="232" operator="containsText" text="NOT MET">
      <formula>NOT(ISERROR(SEARCH("NOT MET",H18)))</formula>
    </cfRule>
    <cfRule type="containsText" dxfId="1379" priority="229" operator="containsText" text="NOT MET">
      <formula>NOT(ISERROR(SEARCH("NOT MET",H18)))</formula>
    </cfRule>
    <cfRule type="containsText" dxfId="1378" priority="230" operator="containsText" text="PARTIAL MET">
      <formula>NOT(ISERROR(SEARCH("PARTIAL MET",H18)))</formula>
    </cfRule>
    <cfRule type="containsText" dxfId="1377" priority="231" operator="containsText" text="MET">
      <formula>NOT(ISERROR(SEARCH("MET",H18)))</formula>
    </cfRule>
    <cfRule type="containsText" dxfId="1376" priority="233" operator="containsText" text="PARTIAL MET">
      <formula>NOT(ISERROR(SEARCH("PARTIAL MET",H18)))</formula>
    </cfRule>
    <cfRule type="containsText" dxfId="1375" priority="234" operator="containsText" text="MET">
      <formula>NOT(ISERROR(SEARCH("MET",H18)))</formula>
    </cfRule>
  </conditionalFormatting>
  <conditionalFormatting sqref="H29">
    <cfRule type="containsText" dxfId="1374" priority="222" operator="containsText" text="NOT MET">
      <formula>NOT(ISERROR(SEARCH("NOT MET",H29)))</formula>
    </cfRule>
    <cfRule type="containsText" dxfId="1373" priority="224" operator="containsText" text="MET">
      <formula>NOT(ISERROR(SEARCH("MET",H29)))</formula>
    </cfRule>
    <cfRule type="containsText" dxfId="1372" priority="227" operator="containsText" text="MET">
      <formula>NOT(ISERROR(SEARCH("MET",H29)))</formula>
    </cfRule>
    <cfRule type="containsText" dxfId="1371" priority="226" operator="containsText" text="PARTIAL MET">
      <formula>NOT(ISERROR(SEARCH("PARTIAL MET",H29)))</formula>
    </cfRule>
    <cfRule type="containsText" dxfId="1370" priority="225" operator="containsText" text="NOT MET">
      <formula>NOT(ISERROR(SEARCH("NOT MET",H29)))</formula>
    </cfRule>
    <cfRule type="containsText" dxfId="1369" priority="223" operator="containsText" text="PARTIAL MET">
      <formula>NOT(ISERROR(SEARCH("PARTIAL MET",H29)))</formula>
    </cfRule>
  </conditionalFormatting>
  <conditionalFormatting sqref="H33">
    <cfRule type="containsText" dxfId="1368" priority="220" operator="containsText" text="MET">
      <formula>NOT(ISERROR(SEARCH("MET",H33)))</formula>
    </cfRule>
    <cfRule type="containsText" dxfId="1367" priority="219" operator="containsText" text="PARTIAL MET">
      <formula>NOT(ISERROR(SEARCH("PARTIAL MET",H33)))</formula>
    </cfRule>
    <cfRule type="containsText" dxfId="1366" priority="218" operator="containsText" text="NOT MET">
      <formula>NOT(ISERROR(SEARCH("NOT MET",H33)))</formula>
    </cfRule>
    <cfRule type="containsText" dxfId="1365" priority="217" operator="containsText" text="MET">
      <formula>NOT(ISERROR(SEARCH("MET",H33)))</formula>
    </cfRule>
    <cfRule type="containsText" dxfId="1364" priority="216" operator="containsText" text="PARTIAL MET">
      <formula>NOT(ISERROR(SEARCH("PARTIAL MET",H33)))</formula>
    </cfRule>
    <cfRule type="containsText" dxfId="1363" priority="215" operator="containsText" text="NOT MET">
      <formula>NOT(ISERROR(SEARCH("NOT MET",H33)))</formula>
    </cfRule>
  </conditionalFormatting>
  <conditionalFormatting sqref="H37">
    <cfRule type="containsText" dxfId="1362" priority="313" operator="containsText" text="NOT MET">
      <formula>NOT(ISERROR(SEARCH("NOT MET",H37)))</formula>
    </cfRule>
    <cfRule type="containsText" dxfId="1361" priority="310" operator="containsText" text="NOT MET">
      <formula>NOT(ISERROR(SEARCH("NOT MET",H37)))</formula>
    </cfRule>
    <cfRule type="containsText" dxfId="1360" priority="311" operator="containsText" text="PARTIAL MET">
      <formula>NOT(ISERROR(SEARCH("PARTIAL MET",H37)))</formula>
    </cfRule>
    <cfRule type="containsText" dxfId="1359" priority="312" operator="containsText" text="MET">
      <formula>NOT(ISERROR(SEARCH("MET",H37)))</formula>
    </cfRule>
    <cfRule type="containsText" dxfId="1358" priority="314" operator="containsText" text="PARTIAL MET">
      <formula>NOT(ISERROR(SEARCH("PARTIAL MET",H37)))</formula>
    </cfRule>
    <cfRule type="containsText" dxfId="1357" priority="315" operator="containsText" text="MET">
      <formula>NOT(ISERROR(SEARCH("MET",H37)))</formula>
    </cfRule>
  </conditionalFormatting>
  <conditionalFormatting sqref="H42">
    <cfRule type="containsText" dxfId="1356" priority="184" operator="containsText" text="MET">
      <formula>NOT(ISERROR(SEARCH("MET",H42)))</formula>
    </cfRule>
    <cfRule type="containsText" dxfId="1355" priority="182" operator="containsText" text="NOT MET">
      <formula>NOT(ISERROR(SEARCH("NOT MET",H42)))</formula>
    </cfRule>
    <cfRule type="containsText" dxfId="1354" priority="181" operator="containsText" text="MET">
      <formula>NOT(ISERROR(SEARCH("MET",H42)))</formula>
    </cfRule>
    <cfRule type="containsText" dxfId="1353" priority="180" operator="containsText" text="PARTIAL MET">
      <formula>NOT(ISERROR(SEARCH("PARTIAL MET",H42)))</formula>
    </cfRule>
    <cfRule type="containsText" dxfId="1352" priority="179" operator="containsText" text="NOT MET">
      <formula>NOT(ISERROR(SEARCH("NOT MET",H42)))</formula>
    </cfRule>
    <cfRule type="containsText" dxfId="1351" priority="183" operator="containsText" text="PARTIAL MET">
      <formula>NOT(ISERROR(SEARCH("PARTIAL MET",H42)))</formula>
    </cfRule>
  </conditionalFormatting>
  <conditionalFormatting sqref="H46">
    <cfRule type="containsText" dxfId="1350" priority="208" operator="containsText" text="NOT MET">
      <formula>NOT(ISERROR(SEARCH("NOT MET",H46)))</formula>
    </cfRule>
    <cfRule type="containsText" dxfId="1349" priority="213" operator="containsText" text="MET">
      <formula>NOT(ISERROR(SEARCH("MET",H46)))</formula>
    </cfRule>
    <cfRule type="containsText" dxfId="1348" priority="212" operator="containsText" text="PARTIAL MET">
      <formula>NOT(ISERROR(SEARCH("PARTIAL MET",H46)))</formula>
    </cfRule>
    <cfRule type="containsText" dxfId="1347" priority="211" operator="containsText" text="NOT MET">
      <formula>NOT(ISERROR(SEARCH("NOT MET",H46)))</formula>
    </cfRule>
    <cfRule type="containsText" dxfId="1346" priority="210" operator="containsText" text="MET">
      <formula>NOT(ISERROR(SEARCH("MET",H46)))</formula>
    </cfRule>
    <cfRule type="containsText" dxfId="1345" priority="209" operator="containsText" text="PARTIAL MET">
      <formula>NOT(ISERROR(SEARCH("PARTIAL MET",H46)))</formula>
    </cfRule>
  </conditionalFormatting>
  <conditionalFormatting sqref="O13:O17 O19:O23">
    <cfRule type="containsText" dxfId="1344" priority="354" operator="containsText" text="غير مكتمل">
      <formula>NOT(ISERROR(SEARCH("غير مكتمل",O13)))</formula>
    </cfRule>
    <cfRule type="containsText" dxfId="1343" priority="355" operator="containsText" text="مكتمل">
      <formula>NOT(ISERROR(SEARCH("مكتمل",O13)))</formula>
    </cfRule>
  </conditionalFormatting>
  <conditionalFormatting sqref="O25:O28">
    <cfRule type="containsText" dxfId="1342" priority="12" operator="containsText" text="مكتمل">
      <formula>NOT(ISERROR(SEARCH("مكتمل",O25)))</formula>
    </cfRule>
    <cfRule type="containsText" dxfId="1341" priority="11" operator="containsText" text="غير مكتمل">
      <formula>NOT(ISERROR(SEARCH("غير مكتمل",O25)))</formula>
    </cfRule>
  </conditionalFormatting>
  <conditionalFormatting sqref="O30:O32">
    <cfRule type="containsText" dxfId="1340" priority="10" operator="containsText" text="مكتمل">
      <formula>NOT(ISERROR(SEARCH("مكتمل",O30)))</formula>
    </cfRule>
    <cfRule type="containsText" dxfId="1339" priority="9" operator="containsText" text="غير مكتمل">
      <formula>NOT(ISERROR(SEARCH("غير مكتمل",O30)))</formula>
    </cfRule>
  </conditionalFormatting>
  <conditionalFormatting sqref="O34:O36">
    <cfRule type="containsText" dxfId="1338" priority="8" operator="containsText" text="مكتمل">
      <formula>NOT(ISERROR(SEARCH("مكتمل",O34)))</formula>
    </cfRule>
    <cfRule type="containsText" dxfId="1337" priority="7" operator="containsText" text="غير مكتمل">
      <formula>NOT(ISERROR(SEARCH("غير مكتمل",O34)))</formula>
    </cfRule>
  </conditionalFormatting>
  <conditionalFormatting sqref="O38:O41">
    <cfRule type="containsText" dxfId="1336" priority="6" operator="containsText" text="مكتمل">
      <formula>NOT(ISERROR(SEARCH("مكتمل",O38)))</formula>
    </cfRule>
    <cfRule type="containsText" dxfId="1335" priority="5" operator="containsText" text="غير مكتمل">
      <formula>NOT(ISERROR(SEARCH("غير مكتمل",O38)))</formula>
    </cfRule>
  </conditionalFormatting>
  <conditionalFormatting sqref="O43:O45">
    <cfRule type="containsText" dxfId="1334" priority="3" operator="containsText" text="غير مكتمل">
      <formula>NOT(ISERROR(SEARCH("غير مكتمل",O43)))</formula>
    </cfRule>
    <cfRule type="containsText" dxfId="1333" priority="4" operator="containsText" text="مكتمل">
      <formula>NOT(ISERROR(SEARCH("مكتمل",O43)))</formula>
    </cfRule>
  </conditionalFormatting>
  <conditionalFormatting sqref="O47:O50">
    <cfRule type="containsText" dxfId="1332" priority="1" operator="containsText" text="غير مكتمل">
      <formula>NOT(ISERROR(SEARCH("غير مكتمل",O47)))</formula>
    </cfRule>
    <cfRule type="containsText" dxfId="1331" priority="2" operator="containsText" text="مكتمل">
      <formula>NOT(ISERROR(SEARCH("مكتمل",O47)))</formula>
    </cfRule>
  </conditionalFormatting>
  <dataValidations count="3">
    <dataValidation type="list" allowBlank="1" showInputMessage="1" showErrorMessage="1" sqref="O13:O17 O30:O32 O25:O28 O38:O41 O19:O23 O43:O45 O34:O36 O47:O50">
      <formula1>"مكتمل,غير مكتمل"</formula1>
    </dataValidation>
    <dataValidation type="list" allowBlank="1" showInputMessage="1" showErrorMessage="1" sqref="D2 E4 D47:D50 D30:D32 D13:D17 D34:D36 D19:D23 D25:D28 D38:D41 D43:D45 D5:D9">
      <formula1>$K$6:$K$9</formula1>
    </dataValidation>
    <dataValidation type="custom" allowBlank="1" showErrorMessage="1" errorTitle="evaluation score error" error="scoring is only 0 or 1 or 2" promptTitle="standard evaluation score" prompt="enter 0 or 1 or 2" sqref="C30 C34:C36">
      <formula1>E30*$I$11+F30*$J$11+G30*$K$11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01" operator="containsText" id="{0D7D48F4-69AA-44DF-866B-A9E2BCD763AC}">
            <xm:f>NOT(ISERROR(SEARCH($H$6,H12)))</xm:f>
            <xm:f>$H$6</xm:f>
            <x14:dxf>
              <fill>
                <patternFill>
                  <bgColor rgb="FF297B29"/>
                </patternFill>
              </fill>
            </x14:dxf>
          </x14:cfRule>
          <xm:sqref>H12</xm:sqref>
        </x14:conditionalFormatting>
        <x14:conditionalFormatting xmlns:xm="http://schemas.microsoft.com/office/excel/2006/main">
          <x14:cfRule type="containsText" priority="235" operator="containsText" id="{C6F42A65-9885-4ABB-BBCD-4F2CAA8482AE}">
            <xm:f>NOT(ISERROR(SEARCH($H$6,H18)))</xm:f>
            <xm:f>$H$6</xm:f>
            <x14:dxf>
              <fill>
                <patternFill>
                  <bgColor rgb="FF297B29"/>
                </patternFill>
              </fill>
            </x14:dxf>
          </x14:cfRule>
          <xm:sqref>H18</xm:sqref>
        </x14:conditionalFormatting>
        <x14:conditionalFormatting xmlns:xm="http://schemas.microsoft.com/office/excel/2006/main">
          <x14:cfRule type="containsText" priority="228" operator="containsText" id="{87FE7284-C809-437D-9FD1-44DDEF51E647}">
            <xm:f>NOT(ISERROR(SEARCH($H$6,H29)))</xm:f>
            <xm:f>$H$6</xm:f>
            <x14:dxf>
              <fill>
                <patternFill>
                  <bgColor rgb="FF297B29"/>
                </patternFill>
              </fill>
            </x14:dxf>
          </x14:cfRule>
          <xm:sqref>H29</xm:sqref>
        </x14:conditionalFormatting>
        <x14:conditionalFormatting xmlns:xm="http://schemas.microsoft.com/office/excel/2006/main">
          <x14:cfRule type="containsText" priority="221" operator="containsText" id="{FE344B09-BB8D-42A3-85DA-84D29A853AC5}">
            <xm:f>NOT(ISERROR(SEARCH($H$6,H33)))</xm:f>
            <xm:f>$H$6</xm:f>
            <x14:dxf>
              <fill>
                <patternFill>
                  <bgColor rgb="FF297B29"/>
                </patternFill>
              </fill>
            </x14:dxf>
          </x14:cfRule>
          <xm:sqref>H33</xm:sqref>
        </x14:conditionalFormatting>
        <x14:conditionalFormatting xmlns:xm="http://schemas.microsoft.com/office/excel/2006/main">
          <x14:cfRule type="containsText" priority="316" operator="containsText" id="{AE2828EA-9852-4139-842C-DD71B8C85A82}">
            <xm:f>NOT(ISERROR(SEARCH($H$6,H37)))</xm:f>
            <xm:f>$H$6</xm:f>
            <x14:dxf>
              <fill>
                <patternFill>
                  <bgColor rgb="FF297B29"/>
                </patternFill>
              </fill>
            </x14:dxf>
          </x14:cfRule>
          <xm:sqref>H37</xm:sqref>
        </x14:conditionalFormatting>
        <x14:conditionalFormatting xmlns:xm="http://schemas.microsoft.com/office/excel/2006/main">
          <x14:cfRule type="containsText" priority="185" operator="containsText" id="{BE104BE1-4E0D-4D60-8571-BDF404A2A3BB}">
            <xm:f>NOT(ISERROR(SEARCH($H$6,H42)))</xm:f>
            <xm:f>$H$6</xm:f>
            <x14:dxf>
              <fill>
                <patternFill>
                  <bgColor rgb="FF297B29"/>
                </patternFill>
              </fill>
            </x14:dxf>
          </x14:cfRule>
          <xm:sqref>H42</xm:sqref>
        </x14:conditionalFormatting>
        <x14:conditionalFormatting xmlns:xm="http://schemas.microsoft.com/office/excel/2006/main">
          <x14:cfRule type="containsText" priority="214" operator="containsText" id="{739D6DCE-F000-42E8-8B93-E6D900569CFB}">
            <xm:f>NOT(ISERROR(SEARCH($H$6,H46)))</xm:f>
            <xm:f>$H$6</xm:f>
            <x14:dxf>
              <fill>
                <patternFill>
                  <bgColor rgb="FF297B29"/>
                </patternFill>
              </fill>
            </x14:dxf>
          </x14:cfRule>
          <xm:sqref>H46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M19"/>
  <sheetViews>
    <sheetView rightToLeft="1" topLeftCell="A4" zoomScale="73" zoomScaleNormal="73" workbookViewId="0">
      <selection activeCell="S10" sqref="S10"/>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11" width="14.25" customWidth="1"/>
    <col min="12" max="12" width="11" customWidth="1"/>
    <col min="13" max="13" width="6" customWidth="1"/>
  </cols>
  <sheetData>
    <row r="1" spans="2:13">
      <c r="B1" s="2"/>
      <c r="C1" s="324"/>
      <c r="D1" s="324"/>
      <c r="E1" s="324"/>
      <c r="F1" s="324"/>
      <c r="G1" s="324"/>
      <c r="H1" s="324"/>
      <c r="I1" s="324"/>
      <c r="J1" s="324"/>
      <c r="K1" s="324"/>
      <c r="L1" s="324"/>
      <c r="M1" s="2"/>
    </row>
    <row r="2" spans="2:13" ht="23.25" customHeight="1">
      <c r="B2" s="2"/>
      <c r="C2" s="289" t="s">
        <v>62</v>
      </c>
      <c r="D2" s="289"/>
      <c r="E2" s="289"/>
      <c r="F2" s="289"/>
      <c r="G2" s="289"/>
      <c r="H2" s="289"/>
      <c r="I2" s="289"/>
      <c r="J2" s="289"/>
      <c r="K2" s="289"/>
      <c r="L2" s="289"/>
      <c r="M2" s="2"/>
    </row>
    <row r="3" spans="2:13" ht="18.75">
      <c r="B3" s="2"/>
      <c r="C3" s="291" t="s">
        <v>61</v>
      </c>
      <c r="D3" s="291"/>
      <c r="E3" s="291"/>
      <c r="F3" s="291"/>
      <c r="G3" s="291"/>
      <c r="H3" s="291"/>
      <c r="I3" s="291"/>
      <c r="J3" s="291"/>
      <c r="K3" s="291"/>
      <c r="L3" s="291"/>
      <c r="M3" s="2"/>
    </row>
    <row r="4" spans="2:13" ht="18.75" customHeight="1">
      <c r="B4" s="2"/>
      <c r="C4" s="367" t="s">
        <v>0</v>
      </c>
      <c r="D4" s="367"/>
      <c r="E4" s="367"/>
      <c r="F4" s="367"/>
      <c r="G4" s="367"/>
      <c r="H4" s="367"/>
      <c r="I4" s="367"/>
      <c r="J4" s="367"/>
      <c r="K4" s="367"/>
      <c r="L4" s="367"/>
      <c r="M4" s="2"/>
    </row>
    <row r="5" spans="2:13" ht="29.25" customHeight="1">
      <c r="B5" s="2"/>
      <c r="C5" s="58" t="s">
        <v>59</v>
      </c>
      <c r="D5" s="68" t="s">
        <v>625</v>
      </c>
      <c r="E5" s="61" t="s">
        <v>626</v>
      </c>
      <c r="F5" s="62" t="s">
        <v>627</v>
      </c>
      <c r="G5" s="63" t="s">
        <v>243</v>
      </c>
      <c r="H5" s="64" t="s">
        <v>268</v>
      </c>
      <c r="I5" s="67" t="s">
        <v>269</v>
      </c>
      <c r="J5" s="126" t="s">
        <v>246</v>
      </c>
      <c r="K5" s="66" t="s">
        <v>247</v>
      </c>
      <c r="L5" s="127" t="s">
        <v>91</v>
      </c>
      <c r="M5" s="2"/>
    </row>
    <row r="6" spans="2:13" ht="28.5" customHeight="1">
      <c r="B6" s="2"/>
      <c r="C6" s="50">
        <v>44546</v>
      </c>
      <c r="D6" s="59" t="str">
        <f>'نظام إدارة المعدات'!G12</f>
        <v>N/A</v>
      </c>
      <c r="E6" s="59" t="str">
        <f>'نظام إدارة المعدات'!G18</f>
        <v>N/A</v>
      </c>
      <c r="F6" s="59" t="str">
        <f>'نظام إدارة المعدات'!G24</f>
        <v>N/A</v>
      </c>
      <c r="G6" s="59" t="str">
        <f>'نظام إدارة المعدات'!G29</f>
        <v>N/A</v>
      </c>
      <c r="H6" s="59" t="str">
        <f>'نظام إدارة المعدات'!G33</f>
        <v>N/A</v>
      </c>
      <c r="I6" s="59" t="str">
        <f>'نظام إدارة المعدات'!G37</f>
        <v>N/A</v>
      </c>
      <c r="J6" s="59" t="str">
        <f>'نظام إدارة المعدات'!G42</f>
        <v>N/A</v>
      </c>
      <c r="K6" s="59" t="str">
        <f>'نظام إدارة المعدات'!G46</f>
        <v>N/A</v>
      </c>
      <c r="L6" s="59" t="e">
        <f>AVERAGE(D6:K6)</f>
        <v>#DIV/0!</v>
      </c>
      <c r="M6" s="2"/>
    </row>
    <row r="7" spans="2:13">
      <c r="B7" s="2"/>
      <c r="M7" s="2"/>
    </row>
    <row r="8" spans="2:13">
      <c r="B8" s="2"/>
      <c r="M8" s="2"/>
    </row>
    <row r="9" spans="2:13">
      <c r="B9" s="2"/>
      <c r="M9" s="2"/>
    </row>
    <row r="10" spans="2:13">
      <c r="B10" s="2"/>
      <c r="M10" s="2"/>
    </row>
    <row r="11" spans="2:13">
      <c r="B11" s="2"/>
      <c r="M11" s="2"/>
    </row>
    <row r="12" spans="2:13">
      <c r="B12" s="2"/>
      <c r="M12" s="2"/>
    </row>
    <row r="13" spans="2:13">
      <c r="B13" s="2"/>
      <c r="M13" s="2"/>
    </row>
    <row r="14" spans="2:13">
      <c r="B14" s="2"/>
      <c r="M14" s="2"/>
    </row>
    <row r="15" spans="2:13">
      <c r="B15" s="2"/>
      <c r="M15" s="2"/>
    </row>
    <row r="16" spans="2:13">
      <c r="B16" s="2"/>
      <c r="M16" s="2"/>
    </row>
    <row r="17" spans="2:13">
      <c r="B17" s="2"/>
      <c r="M17" s="2"/>
    </row>
    <row r="18" spans="2:13">
      <c r="B18" s="2"/>
      <c r="M18" s="2"/>
    </row>
    <row r="19" spans="2:13">
      <c r="B19" s="2"/>
      <c r="C19" s="2"/>
      <c r="D19" s="2"/>
      <c r="E19" s="2"/>
      <c r="F19" s="2"/>
      <c r="G19" s="2"/>
      <c r="H19" s="2"/>
      <c r="I19" s="2"/>
      <c r="J19" s="2"/>
      <c r="K19" s="2"/>
      <c r="L19" s="2"/>
      <c r="M19" s="2"/>
    </row>
  </sheetData>
  <mergeCells count="4">
    <mergeCell ref="C1:L1"/>
    <mergeCell ref="C2:L2"/>
    <mergeCell ref="C3:L3"/>
    <mergeCell ref="C4:L4"/>
  </mergeCells>
  <conditionalFormatting sqref="D6:L6">
    <cfRule type="containsText" dxfId="1323" priority="1" operator="containsText" text="N/A">
      <formula>NOT(ISERROR(SEARCH("N/A",D6)))</formula>
    </cfRule>
    <cfRule type="cellIs" dxfId="1322" priority="2" operator="equal">
      <formula>0.8</formula>
    </cfRule>
    <cfRule type="cellIs" dxfId="1321" priority="3" operator="greaterThan">
      <formula>0.8</formula>
    </cfRule>
    <cfRule type="cellIs" dxfId="1320" priority="4" operator="greaterThan">
      <formula>0.5</formula>
    </cfRule>
    <cfRule type="cellIs" dxfId="1319" priority="5" operator="equal">
      <formula>0.5</formula>
    </cfRule>
    <cfRule type="cellIs" dxfId="1318" priority="6" operator="lessThan">
      <formula>0.5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222"/>
  <sheetViews>
    <sheetView rightToLeft="1" topLeftCell="F51" zoomScale="37" zoomScaleNormal="37" workbookViewId="0">
      <selection activeCell="L56" sqref="L56"/>
    </sheetView>
  </sheetViews>
  <sheetFormatPr defaultColWidth="12.75" defaultRowHeight="15.75"/>
  <cols>
    <col min="1" max="1" width="11.625" style="13" customWidth="1"/>
    <col min="2" max="2" width="15.25" style="24" customWidth="1"/>
    <col min="3" max="3" width="153.75" style="23" customWidth="1"/>
    <col min="4" max="4" width="18.375" style="23" customWidth="1"/>
    <col min="5" max="5" width="33.125" style="26" customWidth="1"/>
    <col min="6" max="6" width="22.125" style="23" customWidth="1"/>
    <col min="7" max="7" width="27.875" style="22" customWidth="1"/>
    <col min="8" max="8" width="28.375" style="22" customWidth="1"/>
    <col min="9" max="9" width="37" style="25" customWidth="1"/>
    <col min="10" max="10" width="33" style="13" customWidth="1"/>
    <col min="11" max="11" width="30.875" style="13" customWidth="1"/>
    <col min="12" max="12" width="30.5" style="25" customWidth="1"/>
    <col min="13" max="13" width="28" style="13" customWidth="1"/>
    <col min="14" max="14" width="22.5" style="13" customWidth="1"/>
    <col min="15" max="15" width="24.25" style="13" customWidth="1"/>
    <col min="16" max="16" width="14.87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59.25" customHeight="1">
      <c r="A2" s="375" t="s">
        <v>39</v>
      </c>
      <c r="B2" s="375"/>
      <c r="C2" s="375"/>
      <c r="D2" s="375"/>
      <c r="E2" s="375"/>
      <c r="F2" s="375"/>
      <c r="G2" s="375"/>
      <c r="H2" s="375"/>
      <c r="I2" s="375"/>
      <c r="J2" s="375"/>
      <c r="K2" s="375"/>
      <c r="L2" s="375"/>
      <c r="M2" s="375"/>
      <c r="N2" s="375"/>
      <c r="O2" s="375"/>
      <c r="P2" s="376"/>
      <c r="Q2" s="12"/>
      <c r="R2" s="12"/>
      <c r="S2" s="12"/>
    </row>
    <row r="3" spans="1:20" ht="51" customHeight="1">
      <c r="A3" s="446"/>
      <c r="B3" s="1"/>
      <c r="C3" s="377" t="s">
        <v>190</v>
      </c>
      <c r="D3" s="378"/>
      <c r="E3" s="378"/>
      <c r="F3" s="378"/>
      <c r="G3" s="378"/>
      <c r="H3" s="378"/>
      <c r="I3" s="378"/>
      <c r="J3" s="378"/>
      <c r="K3" s="378"/>
      <c r="L3" s="378"/>
      <c r="M3" s="378"/>
      <c r="N3" s="378"/>
      <c r="O3" s="14"/>
      <c r="P3" s="414"/>
      <c r="Q3" s="12"/>
      <c r="R3" s="12"/>
      <c r="S3" s="12"/>
    </row>
    <row r="4" spans="1:20" ht="42" customHeight="1">
      <c r="A4" s="442"/>
      <c r="B4" s="15"/>
      <c r="C4" s="379"/>
      <c r="D4" s="16"/>
      <c r="E4" s="318" t="s">
        <v>0</v>
      </c>
      <c r="F4" s="408"/>
      <c r="G4" s="408"/>
      <c r="H4" s="408"/>
      <c r="I4" s="408"/>
      <c r="J4" s="408"/>
      <c r="K4" s="408"/>
      <c r="L4" s="408"/>
      <c r="M4" s="301"/>
      <c r="N4" s="14"/>
      <c r="O4" s="14"/>
      <c r="P4" s="414"/>
      <c r="Q4" s="12"/>
      <c r="R4" s="12"/>
      <c r="S4" s="12"/>
    </row>
    <row r="5" spans="1:20" ht="56.25" customHeight="1">
      <c r="A5" s="442"/>
      <c r="B5" s="444"/>
      <c r="C5" s="246"/>
      <c r="D5" s="246"/>
      <c r="E5" s="247"/>
      <c r="F5" s="405" t="s">
        <v>27</v>
      </c>
      <c r="G5" s="406"/>
      <c r="H5" s="402" t="s">
        <v>28</v>
      </c>
      <c r="I5" s="403"/>
      <c r="J5" s="404"/>
      <c r="K5" s="130" t="s">
        <v>4</v>
      </c>
      <c r="L5" s="131" t="s">
        <v>29</v>
      </c>
      <c r="M5" s="1"/>
      <c r="N5" s="246"/>
      <c r="O5" s="246"/>
      <c r="P5" s="414"/>
      <c r="Q5" s="12"/>
      <c r="R5" s="12"/>
      <c r="S5" s="12"/>
    </row>
    <row r="6" spans="1:20" s="17" customFormat="1" ht="36" customHeight="1">
      <c r="A6" s="442"/>
      <c r="B6" s="444"/>
      <c r="C6" s="246"/>
      <c r="D6" s="246"/>
      <c r="E6" s="247"/>
      <c r="F6" s="253" t="s">
        <v>1</v>
      </c>
      <c r="G6" s="254"/>
      <c r="H6" s="294" t="s">
        <v>30</v>
      </c>
      <c r="I6" s="295"/>
      <c r="J6" s="296"/>
      <c r="K6" s="149">
        <v>2</v>
      </c>
      <c r="L6" s="29" t="s">
        <v>31</v>
      </c>
      <c r="M6" s="1"/>
      <c r="N6" s="246"/>
      <c r="O6" s="246"/>
      <c r="P6" s="414"/>
      <c r="Q6" s="12"/>
      <c r="R6" s="12"/>
      <c r="S6" s="12"/>
    </row>
    <row r="7" spans="1:20" s="17" customFormat="1" ht="35.25" customHeight="1">
      <c r="A7" s="442"/>
      <c r="B7" s="444"/>
      <c r="C7" s="246"/>
      <c r="D7" s="246"/>
      <c r="E7" s="247"/>
      <c r="F7" s="258" t="s">
        <v>2</v>
      </c>
      <c r="G7" s="411"/>
      <c r="H7" s="294" t="s">
        <v>32</v>
      </c>
      <c r="I7" s="295"/>
      <c r="J7" s="296"/>
      <c r="K7" s="149">
        <v>1</v>
      </c>
      <c r="L7" s="84" t="s">
        <v>33</v>
      </c>
      <c r="M7" s="1"/>
      <c r="N7" s="246"/>
      <c r="O7" s="246"/>
      <c r="P7" s="414"/>
      <c r="Q7" s="12"/>
      <c r="R7" s="12"/>
      <c r="S7" s="12"/>
    </row>
    <row r="8" spans="1:20" s="17" customFormat="1" ht="38.25" customHeight="1">
      <c r="A8" s="442"/>
      <c r="B8" s="444"/>
      <c r="C8" s="246"/>
      <c r="D8" s="246"/>
      <c r="E8" s="247"/>
      <c r="F8" s="260" t="s">
        <v>3</v>
      </c>
      <c r="G8" s="412"/>
      <c r="H8" s="294" t="s">
        <v>34</v>
      </c>
      <c r="I8" s="295"/>
      <c r="J8" s="296"/>
      <c r="K8" s="149">
        <v>0</v>
      </c>
      <c r="L8" s="30" t="s">
        <v>5</v>
      </c>
      <c r="M8" s="1"/>
      <c r="N8" s="246"/>
      <c r="O8" s="246"/>
      <c r="P8" s="414"/>
      <c r="Q8" s="12"/>
      <c r="R8" s="12"/>
      <c r="S8" s="12"/>
    </row>
    <row r="9" spans="1:20" s="18" customFormat="1" ht="45" customHeight="1">
      <c r="A9" s="442"/>
      <c r="B9" s="44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42"/>
      <c r="B10" s="317" t="s">
        <v>629</v>
      </c>
      <c r="C10" s="322" t="s">
        <v>652</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45.75" customHeight="1">
      <c r="A11" s="442"/>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69.75" customHeight="1">
      <c r="A12" s="442"/>
      <c r="B12" s="170" t="s">
        <v>270</v>
      </c>
      <c r="C12" s="385" t="s">
        <v>732</v>
      </c>
      <c r="D12" s="386"/>
      <c r="E12" s="386"/>
      <c r="F12" s="387"/>
      <c r="G12" s="19" t="str">
        <f>IF(COUNT(D13:D16)=0,"N/A",SUM(D13:D16)/(COUNT(D13:D16)*2))</f>
        <v>N/A</v>
      </c>
      <c r="H12" s="20" t="str">
        <f>IF(G12="N/A","N/A", IF(G12&gt;=80%,"MET",IF(G12&gt;=50%,"PARTIAL MET","Not Met")))</f>
        <v>N/A</v>
      </c>
      <c r="I12" s="374"/>
      <c r="J12" s="409"/>
      <c r="K12" s="409"/>
      <c r="L12" s="409"/>
      <c r="M12" s="409"/>
      <c r="N12" s="409"/>
      <c r="O12" s="409"/>
      <c r="P12" s="414"/>
      <c r="Q12" s="17"/>
      <c r="R12" s="17"/>
      <c r="S12" s="17"/>
      <c r="T12" s="17"/>
    </row>
    <row r="13" spans="1:20" s="17" customFormat="1" ht="87.75" customHeight="1">
      <c r="A13" s="442"/>
      <c r="B13" s="28">
        <v>1</v>
      </c>
      <c r="C13" s="178" t="s">
        <v>1080</v>
      </c>
      <c r="D13" s="199" t="s">
        <v>37</v>
      </c>
      <c r="E13" s="233"/>
      <c r="F13" s="234"/>
      <c r="G13" s="282"/>
      <c r="H13" s="282"/>
      <c r="I13" s="44" t="s">
        <v>582</v>
      </c>
      <c r="J13" s="44" t="s">
        <v>584</v>
      </c>
      <c r="K13" s="168"/>
      <c r="L13" s="21"/>
      <c r="M13" s="21"/>
      <c r="N13" s="21"/>
      <c r="O13" s="45" t="s">
        <v>6</v>
      </c>
      <c r="P13" s="414"/>
    </row>
    <row r="14" spans="1:20" s="17" customFormat="1" ht="87.75" customHeight="1">
      <c r="A14" s="442"/>
      <c r="B14" s="28">
        <v>2</v>
      </c>
      <c r="C14" s="178" t="s">
        <v>1081</v>
      </c>
      <c r="D14" s="199" t="s">
        <v>37</v>
      </c>
      <c r="E14" s="233"/>
      <c r="F14" s="234"/>
      <c r="G14" s="283"/>
      <c r="H14" s="283"/>
      <c r="I14" s="44" t="s">
        <v>583</v>
      </c>
      <c r="J14" s="168"/>
      <c r="K14" s="168"/>
      <c r="L14" s="21"/>
      <c r="M14" s="21"/>
      <c r="N14" s="21"/>
      <c r="O14" s="45" t="s">
        <v>6</v>
      </c>
      <c r="P14" s="414"/>
    </row>
    <row r="15" spans="1:20" s="17" customFormat="1" ht="87.75" customHeight="1">
      <c r="A15" s="442"/>
      <c r="B15" s="28">
        <v>3</v>
      </c>
      <c r="C15" s="178" t="s">
        <v>1082</v>
      </c>
      <c r="D15" s="199" t="s">
        <v>37</v>
      </c>
      <c r="E15" s="233"/>
      <c r="F15" s="234"/>
      <c r="G15" s="283"/>
      <c r="H15" s="283"/>
      <c r="I15" s="44" t="s">
        <v>186</v>
      </c>
      <c r="J15" s="44" t="s">
        <v>153</v>
      </c>
      <c r="K15" s="168"/>
      <c r="L15" s="21"/>
      <c r="M15" s="21"/>
      <c r="N15" s="21"/>
      <c r="O15" s="45" t="s">
        <v>6</v>
      </c>
      <c r="P15" s="414"/>
    </row>
    <row r="16" spans="1:20" s="17" customFormat="1" ht="78.75" customHeight="1">
      <c r="A16" s="442"/>
      <c r="B16" s="28">
        <v>4</v>
      </c>
      <c r="C16" s="178" t="s">
        <v>1083</v>
      </c>
      <c r="D16" s="199" t="s">
        <v>37</v>
      </c>
      <c r="E16" s="233"/>
      <c r="F16" s="234"/>
      <c r="G16" s="283"/>
      <c r="H16" s="283"/>
      <c r="I16" s="44" t="s">
        <v>279</v>
      </c>
      <c r="J16" s="44" t="s">
        <v>280</v>
      </c>
      <c r="K16" s="168"/>
      <c r="L16" s="21"/>
      <c r="M16" s="21"/>
      <c r="N16" s="21"/>
      <c r="O16" s="45" t="s">
        <v>6</v>
      </c>
      <c r="P16" s="414"/>
    </row>
    <row r="17" spans="1:20" s="18" customFormat="1" ht="85.5" customHeight="1">
      <c r="A17" s="442"/>
      <c r="B17" s="170" t="s">
        <v>271</v>
      </c>
      <c r="C17" s="385" t="s">
        <v>1084</v>
      </c>
      <c r="D17" s="386"/>
      <c r="E17" s="386"/>
      <c r="F17" s="387"/>
      <c r="G17" s="19" t="str">
        <f>IF(COUNT(D18:D20)=0,"N/A",SUM(D18:D20)/(COUNT(D18:D20)*2))</f>
        <v>N/A</v>
      </c>
      <c r="H17" s="20" t="str">
        <f>IF(G17="N/A","N/A", IF(G17&gt;=80%,"MET",IF(G17&gt;=50%,"PARTIAL MET","Not Met")))</f>
        <v>N/A</v>
      </c>
      <c r="I17" s="374"/>
      <c r="J17" s="409"/>
      <c r="K17" s="409"/>
      <c r="L17" s="409"/>
      <c r="M17" s="409"/>
      <c r="N17" s="409"/>
      <c r="O17" s="409"/>
      <c r="P17" s="414"/>
      <c r="Q17" s="17"/>
      <c r="R17" s="17"/>
      <c r="S17" s="17"/>
      <c r="T17" s="17"/>
    </row>
    <row r="18" spans="1:20" s="17" customFormat="1" ht="70.5" customHeight="1">
      <c r="A18" s="442"/>
      <c r="B18" s="28">
        <v>1</v>
      </c>
      <c r="C18" s="180" t="s">
        <v>1085</v>
      </c>
      <c r="D18" s="199" t="s">
        <v>37</v>
      </c>
      <c r="E18" s="233"/>
      <c r="F18" s="234"/>
      <c r="G18" s="282"/>
      <c r="H18" s="282"/>
      <c r="I18" s="56" t="s">
        <v>182</v>
      </c>
      <c r="J18" s="56" t="s">
        <v>281</v>
      </c>
      <c r="K18" s="168"/>
      <c r="L18" s="21"/>
      <c r="M18" s="21"/>
      <c r="N18" s="21"/>
      <c r="O18" s="45" t="s">
        <v>6</v>
      </c>
      <c r="P18" s="414"/>
    </row>
    <row r="19" spans="1:20" s="17" customFormat="1" ht="72.75" customHeight="1">
      <c r="A19" s="442"/>
      <c r="B19" s="28">
        <v>2</v>
      </c>
      <c r="C19" s="180" t="s">
        <v>1086</v>
      </c>
      <c r="D19" s="199" t="s">
        <v>37</v>
      </c>
      <c r="E19" s="233"/>
      <c r="F19" s="234"/>
      <c r="G19" s="283"/>
      <c r="H19" s="283"/>
      <c r="I19" s="56" t="s">
        <v>176</v>
      </c>
      <c r="J19" s="168"/>
      <c r="K19" s="168"/>
      <c r="L19" s="21"/>
      <c r="M19" s="21"/>
      <c r="N19" s="21"/>
      <c r="O19" s="45" t="s">
        <v>6</v>
      </c>
      <c r="P19" s="414"/>
    </row>
    <row r="20" spans="1:20" s="17" customFormat="1" ht="72.75" customHeight="1">
      <c r="A20" s="442"/>
      <c r="B20" s="28">
        <v>3</v>
      </c>
      <c r="C20" s="180" t="s">
        <v>1087</v>
      </c>
      <c r="D20" s="199" t="s">
        <v>37</v>
      </c>
      <c r="E20" s="233"/>
      <c r="F20" s="234"/>
      <c r="G20" s="283"/>
      <c r="H20" s="283"/>
      <c r="I20" s="168"/>
      <c r="J20" s="56" t="s">
        <v>281</v>
      </c>
      <c r="K20" s="56" t="s">
        <v>282</v>
      </c>
      <c r="L20" s="21"/>
      <c r="M20" s="21"/>
      <c r="N20" s="21"/>
      <c r="O20" s="45" t="s">
        <v>6</v>
      </c>
      <c r="P20" s="414"/>
    </row>
    <row r="21" spans="1:20" s="18" customFormat="1" ht="86.25" customHeight="1">
      <c r="A21" s="442"/>
      <c r="B21" s="170" t="s">
        <v>272</v>
      </c>
      <c r="C21" s="385" t="s">
        <v>733</v>
      </c>
      <c r="D21" s="386"/>
      <c r="E21" s="386"/>
      <c r="F21" s="387"/>
      <c r="G21" s="19" t="str">
        <f>IF(COUNT(D22:D26)=0,"N/A",SUM(D22:D26)/(COUNT(D22:D26)*2))</f>
        <v>N/A</v>
      </c>
      <c r="H21" s="20" t="str">
        <f>IF(G21="N/A","N/A", IF(G21&gt;=80%,"MET",IF(G21&gt;=50%,"PARTIAL MET","Not Met")))</f>
        <v>N/A</v>
      </c>
      <c r="I21" s="374"/>
      <c r="J21" s="409"/>
      <c r="K21" s="409"/>
      <c r="L21" s="409"/>
      <c r="M21" s="409"/>
      <c r="N21" s="409"/>
      <c r="O21" s="409"/>
      <c r="P21" s="414"/>
    </row>
    <row r="22" spans="1:20" s="17" customFormat="1" ht="88.5" customHeight="1">
      <c r="A22" s="442"/>
      <c r="B22" s="28">
        <v>1</v>
      </c>
      <c r="C22" s="180" t="s">
        <v>1088</v>
      </c>
      <c r="D22" s="199" t="s">
        <v>37</v>
      </c>
      <c r="E22" s="233"/>
      <c r="F22" s="234"/>
      <c r="G22" s="279"/>
      <c r="H22" s="279"/>
      <c r="I22" s="56" t="s">
        <v>283</v>
      </c>
      <c r="J22" s="168"/>
      <c r="K22" s="168"/>
      <c r="L22" s="21"/>
      <c r="M22" s="21"/>
      <c r="N22" s="21"/>
      <c r="O22" s="45" t="s">
        <v>6</v>
      </c>
      <c r="P22" s="414"/>
      <c r="Q22" s="13"/>
      <c r="R22" s="13"/>
    </row>
    <row r="23" spans="1:20" s="17" customFormat="1" ht="88.5" customHeight="1">
      <c r="A23" s="442"/>
      <c r="B23" s="28">
        <v>2</v>
      </c>
      <c r="C23" s="180" t="s">
        <v>1089</v>
      </c>
      <c r="D23" s="199" t="s">
        <v>37</v>
      </c>
      <c r="E23" s="233"/>
      <c r="F23" s="234"/>
      <c r="G23" s="280"/>
      <c r="H23" s="280"/>
      <c r="I23" s="56" t="s">
        <v>284</v>
      </c>
      <c r="J23" s="56" t="s">
        <v>285</v>
      </c>
      <c r="K23" s="168"/>
      <c r="L23" s="21"/>
      <c r="M23" s="21"/>
      <c r="N23" s="21"/>
      <c r="O23" s="45" t="s">
        <v>6</v>
      </c>
      <c r="P23" s="414"/>
      <c r="Q23" s="13"/>
      <c r="R23" s="13"/>
    </row>
    <row r="24" spans="1:20" s="17" customFormat="1" ht="88.5" customHeight="1">
      <c r="A24" s="442"/>
      <c r="B24" s="28">
        <v>3</v>
      </c>
      <c r="C24" s="180" t="s">
        <v>1090</v>
      </c>
      <c r="D24" s="199" t="s">
        <v>37</v>
      </c>
      <c r="E24" s="233"/>
      <c r="F24" s="234"/>
      <c r="G24" s="280"/>
      <c r="H24" s="280"/>
      <c r="I24" s="56" t="s">
        <v>284</v>
      </c>
      <c r="J24" s="168"/>
      <c r="K24" s="168"/>
      <c r="L24" s="21"/>
      <c r="M24" s="21"/>
      <c r="N24" s="21"/>
      <c r="O24" s="45" t="s">
        <v>6</v>
      </c>
      <c r="P24" s="414"/>
      <c r="Q24" s="13"/>
      <c r="R24" s="13"/>
    </row>
    <row r="25" spans="1:20" s="17" customFormat="1" ht="88.5" customHeight="1">
      <c r="A25" s="442"/>
      <c r="B25" s="28">
        <v>4</v>
      </c>
      <c r="C25" s="180" t="s">
        <v>1091</v>
      </c>
      <c r="D25" s="199" t="s">
        <v>37</v>
      </c>
      <c r="E25" s="233"/>
      <c r="F25" s="234"/>
      <c r="G25" s="280"/>
      <c r="H25" s="280"/>
      <c r="I25" s="56" t="s">
        <v>286</v>
      </c>
      <c r="J25" s="56" t="s">
        <v>281</v>
      </c>
      <c r="K25" s="56" t="s">
        <v>56</v>
      </c>
      <c r="L25" s="21"/>
      <c r="M25" s="21"/>
      <c r="N25" s="21"/>
      <c r="O25" s="45" t="s">
        <v>6</v>
      </c>
      <c r="P25" s="414"/>
      <c r="Q25" s="13"/>
      <c r="R25" s="13"/>
    </row>
    <row r="26" spans="1:20" s="17" customFormat="1" ht="88.5" customHeight="1">
      <c r="A26" s="442"/>
      <c r="B26" s="28">
        <v>5</v>
      </c>
      <c r="C26" s="180" t="s">
        <v>1092</v>
      </c>
      <c r="D26" s="199" t="s">
        <v>37</v>
      </c>
      <c r="E26" s="233"/>
      <c r="F26" s="234"/>
      <c r="G26" s="280"/>
      <c r="H26" s="280"/>
      <c r="I26" s="56" t="s">
        <v>175</v>
      </c>
      <c r="J26" s="168"/>
      <c r="K26" s="119" t="s">
        <v>562</v>
      </c>
      <c r="L26" s="21"/>
      <c r="M26" s="21"/>
      <c r="N26" s="21"/>
      <c r="O26" s="45" t="s">
        <v>6</v>
      </c>
      <c r="P26" s="414"/>
      <c r="Q26" s="13"/>
      <c r="R26" s="13"/>
    </row>
    <row r="27" spans="1:20" s="18" customFormat="1" ht="86.25" customHeight="1">
      <c r="A27" s="442"/>
      <c r="B27" s="170" t="s">
        <v>273</v>
      </c>
      <c r="C27" s="385" t="s">
        <v>734</v>
      </c>
      <c r="D27" s="386"/>
      <c r="E27" s="386"/>
      <c r="F27" s="387"/>
      <c r="G27" s="19" t="str">
        <f>IF(COUNT(D28:D32)=0,"N/A",SUM(D28:D32)/(COUNT(D28:D32)*2))</f>
        <v>N/A</v>
      </c>
      <c r="H27" s="20" t="str">
        <f>IF(G27="N/A","N/A", IF(G27&gt;=80%,"MET",IF(G27&gt;=50%,"PARTIAL MET","Not Met")))</f>
        <v>N/A</v>
      </c>
      <c r="I27" s="374"/>
      <c r="J27" s="409"/>
      <c r="K27" s="409"/>
      <c r="L27" s="409"/>
      <c r="M27" s="409"/>
      <c r="N27" s="409"/>
      <c r="O27" s="409"/>
      <c r="P27" s="414"/>
    </row>
    <row r="28" spans="1:20" s="17" customFormat="1" ht="73.5" customHeight="1">
      <c r="A28" s="442"/>
      <c r="B28" s="28">
        <v>1</v>
      </c>
      <c r="C28" s="180" t="s">
        <v>1093</v>
      </c>
      <c r="D28" s="199" t="s">
        <v>37</v>
      </c>
      <c r="E28" s="233"/>
      <c r="F28" s="234"/>
      <c r="G28" s="279"/>
      <c r="H28" s="34"/>
      <c r="I28" s="56" t="s">
        <v>287</v>
      </c>
      <c r="J28" s="168"/>
      <c r="K28" s="168"/>
      <c r="L28" s="21"/>
      <c r="M28" s="21"/>
      <c r="N28" s="21"/>
      <c r="O28" s="45" t="s">
        <v>6</v>
      </c>
      <c r="P28" s="414"/>
      <c r="Q28" s="13"/>
      <c r="R28" s="13"/>
    </row>
    <row r="29" spans="1:20" s="17" customFormat="1" ht="73.5" customHeight="1">
      <c r="A29" s="442"/>
      <c r="B29" s="28">
        <v>2</v>
      </c>
      <c r="C29" s="180" t="s">
        <v>1094</v>
      </c>
      <c r="D29" s="199" t="s">
        <v>37</v>
      </c>
      <c r="E29" s="233"/>
      <c r="F29" s="234"/>
      <c r="G29" s="280"/>
      <c r="H29" s="34"/>
      <c r="I29" s="56" t="s">
        <v>131</v>
      </c>
      <c r="J29" s="56" t="s">
        <v>527</v>
      </c>
      <c r="K29" s="168"/>
      <c r="L29" s="21"/>
      <c r="M29" s="21"/>
      <c r="N29" s="21"/>
      <c r="O29" s="45" t="s">
        <v>6</v>
      </c>
      <c r="P29" s="414"/>
      <c r="Q29" s="13"/>
      <c r="R29" s="13"/>
    </row>
    <row r="30" spans="1:20" s="17" customFormat="1" ht="73.5" customHeight="1">
      <c r="A30" s="442"/>
      <c r="B30" s="28">
        <v>3</v>
      </c>
      <c r="C30" s="180" t="s">
        <v>1095</v>
      </c>
      <c r="D30" s="199" t="s">
        <v>37</v>
      </c>
      <c r="E30" s="233"/>
      <c r="F30" s="234"/>
      <c r="G30" s="280"/>
      <c r="H30" s="34"/>
      <c r="I30" s="56" t="s">
        <v>288</v>
      </c>
      <c r="J30" s="168"/>
      <c r="K30" s="168"/>
      <c r="L30" s="21"/>
      <c r="M30" s="21"/>
      <c r="N30" s="21"/>
      <c r="O30" s="45" t="s">
        <v>6</v>
      </c>
      <c r="P30" s="414"/>
      <c r="Q30" s="13"/>
      <c r="R30" s="13"/>
    </row>
    <row r="31" spans="1:20" s="17" customFormat="1" ht="86.25" customHeight="1">
      <c r="A31" s="442"/>
      <c r="B31" s="28">
        <v>4</v>
      </c>
      <c r="C31" s="180" t="s">
        <v>1096</v>
      </c>
      <c r="D31" s="199" t="s">
        <v>37</v>
      </c>
      <c r="E31" s="233"/>
      <c r="F31" s="234"/>
      <c r="G31" s="280"/>
      <c r="H31" s="34"/>
      <c r="I31" s="168"/>
      <c r="J31" s="56" t="s">
        <v>285</v>
      </c>
      <c r="K31" s="56" t="s">
        <v>88</v>
      </c>
      <c r="L31" s="21"/>
      <c r="M31" s="21"/>
      <c r="N31" s="21"/>
      <c r="O31" s="45" t="s">
        <v>6</v>
      </c>
      <c r="P31" s="414"/>
      <c r="Q31" s="13"/>
      <c r="R31" s="13"/>
    </row>
    <row r="32" spans="1:20" s="17" customFormat="1" ht="86.25" customHeight="1">
      <c r="A32" s="442"/>
      <c r="B32" s="28">
        <v>5</v>
      </c>
      <c r="C32" s="180" t="s">
        <v>855</v>
      </c>
      <c r="D32" s="199" t="s">
        <v>37</v>
      </c>
      <c r="E32" s="233"/>
      <c r="F32" s="234"/>
      <c r="G32" s="281"/>
      <c r="H32" s="34"/>
      <c r="I32" s="168"/>
      <c r="J32" s="56" t="s">
        <v>285</v>
      </c>
      <c r="K32" s="56" t="s">
        <v>88</v>
      </c>
      <c r="L32" s="21"/>
      <c r="M32" s="21"/>
      <c r="N32" s="21"/>
      <c r="O32" s="45" t="s">
        <v>6</v>
      </c>
      <c r="P32" s="414"/>
      <c r="Q32" s="13"/>
      <c r="R32" s="13"/>
    </row>
    <row r="33" spans="1:18" s="18" customFormat="1" ht="86.25" customHeight="1">
      <c r="A33" s="442"/>
      <c r="B33" s="170" t="s">
        <v>274</v>
      </c>
      <c r="C33" s="385" t="s">
        <v>1097</v>
      </c>
      <c r="D33" s="386"/>
      <c r="E33" s="386"/>
      <c r="F33" s="387"/>
      <c r="G33" s="19" t="str">
        <f>IF(COUNT(D34:D36)=0,"N/A",SUM(D34:D36)/(COUNT(D34:D36)*2))</f>
        <v>N/A</v>
      </c>
      <c r="H33" s="20" t="str">
        <f>IF(G33="N/A","N/A", IF(G33&gt;=80%,"MET",IF(G33&gt;=50%,"PARTIAL MET","Not Met")))</f>
        <v>N/A</v>
      </c>
      <c r="I33" s="374"/>
      <c r="J33" s="409"/>
      <c r="K33" s="409"/>
      <c r="L33" s="409"/>
      <c r="M33" s="409"/>
      <c r="N33" s="409"/>
      <c r="O33" s="409"/>
      <c r="P33" s="414"/>
    </row>
    <row r="34" spans="1:18" s="17" customFormat="1" ht="84.75" customHeight="1">
      <c r="A34" s="442"/>
      <c r="B34" s="28">
        <v>1</v>
      </c>
      <c r="C34" s="180" t="s">
        <v>856</v>
      </c>
      <c r="D34" s="199" t="s">
        <v>37</v>
      </c>
      <c r="E34" s="233"/>
      <c r="F34" s="234"/>
      <c r="G34" s="279"/>
      <c r="H34" s="279"/>
      <c r="I34" s="56" t="s">
        <v>289</v>
      </c>
      <c r="J34" s="168"/>
      <c r="K34" s="168"/>
      <c r="L34" s="21"/>
      <c r="M34" s="21"/>
      <c r="N34" s="21"/>
      <c r="O34" s="45" t="s">
        <v>6</v>
      </c>
      <c r="P34" s="414"/>
      <c r="Q34" s="13"/>
      <c r="R34" s="13"/>
    </row>
    <row r="35" spans="1:18" s="17" customFormat="1" ht="84.75" customHeight="1">
      <c r="A35" s="442"/>
      <c r="B35" s="28">
        <v>2</v>
      </c>
      <c r="C35" s="180" t="s">
        <v>1098</v>
      </c>
      <c r="D35" s="199" t="s">
        <v>37</v>
      </c>
      <c r="E35" s="233"/>
      <c r="F35" s="234"/>
      <c r="G35" s="280"/>
      <c r="H35" s="280"/>
      <c r="I35" s="119" t="s">
        <v>585</v>
      </c>
      <c r="J35" s="56" t="s">
        <v>290</v>
      </c>
      <c r="K35" s="168"/>
      <c r="L35" s="21"/>
      <c r="M35" s="21"/>
      <c r="N35" s="21"/>
      <c r="O35" s="45" t="s">
        <v>6</v>
      </c>
      <c r="P35" s="414"/>
      <c r="Q35" s="13"/>
      <c r="R35" s="13"/>
    </row>
    <row r="36" spans="1:18" s="17" customFormat="1" ht="84.75" customHeight="1">
      <c r="A36" s="442"/>
      <c r="B36" s="28">
        <v>3</v>
      </c>
      <c r="C36" s="180" t="s">
        <v>1099</v>
      </c>
      <c r="D36" s="199" t="s">
        <v>37</v>
      </c>
      <c r="E36" s="233"/>
      <c r="F36" s="234"/>
      <c r="G36" s="281"/>
      <c r="H36" s="281"/>
      <c r="I36" s="56" t="s">
        <v>586</v>
      </c>
      <c r="J36" s="56" t="s">
        <v>54</v>
      </c>
      <c r="K36" s="168"/>
      <c r="L36" s="21"/>
      <c r="M36" s="21"/>
      <c r="N36" s="21"/>
      <c r="O36" s="45" t="s">
        <v>6</v>
      </c>
      <c r="P36" s="414"/>
      <c r="Q36" s="13"/>
      <c r="R36" s="13"/>
    </row>
    <row r="37" spans="1:18" s="18" customFormat="1" ht="82.5" customHeight="1">
      <c r="A37" s="442"/>
      <c r="B37" s="170" t="s">
        <v>275</v>
      </c>
      <c r="C37" s="385" t="s">
        <v>735</v>
      </c>
      <c r="D37" s="386"/>
      <c r="E37" s="386"/>
      <c r="F37" s="387"/>
      <c r="G37" s="19" t="str">
        <f>IF(COUNT(D38:D42)=0,"N/A",SUM(D38:D42)/(COUNT(D38:D42)*2))</f>
        <v>N/A</v>
      </c>
      <c r="H37" s="20" t="str">
        <f>IF(G37="N/A","N/A", IF(G37&gt;=80%,"MET",IF(G37&gt;=50%,"PARTIAL MET","Not Met")))</f>
        <v>N/A</v>
      </c>
      <c r="I37" s="374"/>
      <c r="J37" s="409"/>
      <c r="K37" s="409"/>
      <c r="L37" s="409"/>
      <c r="M37" s="409"/>
      <c r="N37" s="409"/>
      <c r="O37" s="409"/>
      <c r="P37" s="414"/>
    </row>
    <row r="38" spans="1:18" s="17" customFormat="1" ht="78.75" customHeight="1">
      <c r="A38" s="442"/>
      <c r="B38" s="36">
        <v>1</v>
      </c>
      <c r="C38" s="185" t="s">
        <v>857</v>
      </c>
      <c r="D38" s="199" t="s">
        <v>37</v>
      </c>
      <c r="E38" s="233"/>
      <c r="F38" s="234"/>
      <c r="G38" s="33"/>
      <c r="H38" s="33"/>
      <c r="I38" s="57" t="s">
        <v>8</v>
      </c>
      <c r="J38" s="168"/>
      <c r="K38" s="168"/>
      <c r="L38" s="21"/>
      <c r="M38" s="21"/>
      <c r="N38" s="21"/>
      <c r="O38" s="45" t="s">
        <v>6</v>
      </c>
      <c r="P38" s="414"/>
      <c r="Q38" s="13"/>
      <c r="R38" s="13"/>
    </row>
    <row r="39" spans="1:18" s="17" customFormat="1" ht="78.75" customHeight="1">
      <c r="A39" s="442"/>
      <c r="B39" s="36">
        <v>2</v>
      </c>
      <c r="C39" s="185" t="s">
        <v>1100</v>
      </c>
      <c r="D39" s="199" t="s">
        <v>37</v>
      </c>
      <c r="E39" s="233"/>
      <c r="F39" s="234"/>
      <c r="G39" s="34"/>
      <c r="H39" s="34"/>
      <c r="I39" s="119" t="s">
        <v>587</v>
      </c>
      <c r="J39" s="57" t="s">
        <v>54</v>
      </c>
      <c r="K39" s="119" t="s">
        <v>479</v>
      </c>
      <c r="L39" s="21"/>
      <c r="M39" s="21"/>
      <c r="N39" s="21"/>
      <c r="O39" s="45" t="s">
        <v>6</v>
      </c>
      <c r="P39" s="414"/>
      <c r="Q39" s="13"/>
      <c r="R39" s="13"/>
    </row>
    <row r="40" spans="1:18" s="17" customFormat="1" ht="78.75" customHeight="1">
      <c r="A40" s="442"/>
      <c r="B40" s="36">
        <v>3</v>
      </c>
      <c r="C40" s="185" t="s">
        <v>1101</v>
      </c>
      <c r="D40" s="199" t="s">
        <v>37</v>
      </c>
      <c r="E40" s="233"/>
      <c r="F40" s="234"/>
      <c r="G40" s="34"/>
      <c r="H40" s="34"/>
      <c r="I40" s="57" t="s">
        <v>588</v>
      </c>
      <c r="J40" s="57" t="s">
        <v>54</v>
      </c>
      <c r="K40" s="168"/>
      <c r="L40" s="21"/>
      <c r="M40" s="21"/>
      <c r="N40" s="21"/>
      <c r="O40" s="45" t="s">
        <v>6</v>
      </c>
      <c r="P40" s="414"/>
      <c r="Q40" s="13"/>
      <c r="R40" s="13"/>
    </row>
    <row r="41" spans="1:18" s="17" customFormat="1" ht="78.75" customHeight="1">
      <c r="A41" s="442"/>
      <c r="B41" s="36">
        <v>4</v>
      </c>
      <c r="C41" s="185" t="s">
        <v>1102</v>
      </c>
      <c r="D41" s="199" t="s">
        <v>37</v>
      </c>
      <c r="E41" s="233"/>
      <c r="F41" s="234"/>
      <c r="G41" s="34"/>
      <c r="H41" s="34"/>
      <c r="I41" s="57" t="s">
        <v>589</v>
      </c>
      <c r="J41" s="57" t="s">
        <v>285</v>
      </c>
      <c r="K41" s="168"/>
      <c r="L41" s="21"/>
      <c r="M41" s="21"/>
      <c r="N41" s="21"/>
      <c r="O41" s="45" t="s">
        <v>6</v>
      </c>
      <c r="P41" s="414"/>
      <c r="Q41" s="13"/>
      <c r="R41" s="13"/>
    </row>
    <row r="42" spans="1:18" s="17" customFormat="1" ht="78.75" customHeight="1">
      <c r="A42" s="442"/>
      <c r="B42" s="36">
        <v>5</v>
      </c>
      <c r="C42" s="185" t="s">
        <v>1103</v>
      </c>
      <c r="D42" s="199" t="s">
        <v>37</v>
      </c>
      <c r="E42" s="233"/>
      <c r="F42" s="234"/>
      <c r="G42" s="34"/>
      <c r="H42" s="34"/>
      <c r="I42" s="168"/>
      <c r="J42" s="57" t="s">
        <v>54</v>
      </c>
      <c r="K42" s="168"/>
      <c r="L42" s="21"/>
      <c r="M42" s="21"/>
      <c r="N42" s="21"/>
      <c r="O42" s="45" t="s">
        <v>6</v>
      </c>
      <c r="P42" s="414"/>
      <c r="Q42" s="13"/>
      <c r="R42" s="13"/>
    </row>
    <row r="43" spans="1:18" s="18" customFormat="1" ht="82.5" customHeight="1">
      <c r="A43" s="442"/>
      <c r="B43" s="170" t="s">
        <v>276</v>
      </c>
      <c r="C43" s="385" t="s">
        <v>736</v>
      </c>
      <c r="D43" s="386"/>
      <c r="E43" s="386"/>
      <c r="F43" s="387"/>
      <c r="G43" s="19" t="str">
        <f>IF(COUNT(D44:D46)=0,"N/A",SUM(D44:D46)/(COUNT(D44:D46)*2))</f>
        <v>N/A</v>
      </c>
      <c r="H43" s="20" t="str">
        <f>IF(G43="N/A","N/A", IF(G43&gt;=80%,"MET",IF(G43&gt;=50%,"PARTIAL MET","Not Met")))</f>
        <v>N/A</v>
      </c>
      <c r="I43" s="374"/>
      <c r="J43" s="409"/>
      <c r="K43" s="409"/>
      <c r="L43" s="409"/>
      <c r="M43" s="409"/>
      <c r="N43" s="409"/>
      <c r="O43" s="409"/>
      <c r="P43" s="414"/>
    </row>
    <row r="44" spans="1:18" ht="75.75" customHeight="1">
      <c r="A44" s="442"/>
      <c r="B44" s="36">
        <v>1</v>
      </c>
      <c r="C44" s="185" t="s">
        <v>858</v>
      </c>
      <c r="D44" s="199" t="s">
        <v>37</v>
      </c>
      <c r="E44" s="233"/>
      <c r="F44" s="234"/>
      <c r="G44" s="34"/>
      <c r="H44" s="34"/>
      <c r="I44" s="57" t="s">
        <v>590</v>
      </c>
      <c r="J44" s="168"/>
      <c r="K44" s="168"/>
      <c r="L44" s="21"/>
      <c r="M44" s="21"/>
      <c r="N44" s="21"/>
      <c r="O44" s="45" t="s">
        <v>6</v>
      </c>
      <c r="P44" s="414"/>
    </row>
    <row r="45" spans="1:18" ht="75.75" customHeight="1">
      <c r="A45" s="442"/>
      <c r="B45" s="36">
        <v>2</v>
      </c>
      <c r="C45" s="185" t="s">
        <v>859</v>
      </c>
      <c r="D45" s="199" t="s">
        <v>37</v>
      </c>
      <c r="E45" s="233"/>
      <c r="F45" s="234"/>
      <c r="G45" s="34"/>
      <c r="H45" s="34"/>
      <c r="I45" s="57" t="s">
        <v>296</v>
      </c>
      <c r="J45" s="57" t="s">
        <v>281</v>
      </c>
      <c r="K45" s="57" t="s">
        <v>291</v>
      </c>
      <c r="L45" s="21"/>
      <c r="M45" s="21"/>
      <c r="N45" s="21"/>
      <c r="O45" s="45" t="s">
        <v>6</v>
      </c>
      <c r="P45" s="414"/>
    </row>
    <row r="46" spans="1:18" ht="75.75" customHeight="1">
      <c r="A46" s="442"/>
      <c r="B46" s="36">
        <v>3</v>
      </c>
      <c r="C46" s="185" t="s">
        <v>860</v>
      </c>
      <c r="D46" s="199" t="s">
        <v>37</v>
      </c>
      <c r="E46" s="233"/>
      <c r="F46" s="234"/>
      <c r="G46" s="34"/>
      <c r="H46" s="34"/>
      <c r="I46" s="57" t="s">
        <v>292</v>
      </c>
      <c r="J46" s="168"/>
      <c r="K46" s="57" t="s">
        <v>88</v>
      </c>
      <c r="L46" s="21"/>
      <c r="M46" s="21"/>
      <c r="N46" s="21"/>
      <c r="O46" s="45" t="s">
        <v>6</v>
      </c>
      <c r="P46" s="414"/>
    </row>
    <row r="47" spans="1:18" s="18" customFormat="1" ht="82.5" customHeight="1">
      <c r="A47" s="442"/>
      <c r="B47" s="170" t="s">
        <v>277</v>
      </c>
      <c r="C47" s="385" t="s">
        <v>1104</v>
      </c>
      <c r="D47" s="386"/>
      <c r="E47" s="386"/>
      <c r="F47" s="387"/>
      <c r="G47" s="19" t="str">
        <f>IF(COUNT(D48:D51)=0,"N/A",SUM(D48:D51)/(COUNT(D48:D51)*2))</f>
        <v>N/A</v>
      </c>
      <c r="H47" s="20" t="str">
        <f>IF(G47="N/A","N/A", IF(G47&gt;=80%,"MET",IF(G47&gt;=50%,"PARTIAL MET","Not Met")))</f>
        <v>N/A</v>
      </c>
      <c r="I47" s="374"/>
      <c r="J47" s="409"/>
      <c r="K47" s="409"/>
      <c r="L47" s="409"/>
      <c r="M47" s="409"/>
      <c r="N47" s="409"/>
      <c r="O47" s="409"/>
      <c r="P47" s="414"/>
    </row>
    <row r="48" spans="1:18" s="17" customFormat="1" ht="78.75" customHeight="1">
      <c r="A48" s="442"/>
      <c r="B48" s="36">
        <v>1</v>
      </c>
      <c r="C48" s="185" t="s">
        <v>861</v>
      </c>
      <c r="D48" s="199" t="s">
        <v>37</v>
      </c>
      <c r="E48" s="233"/>
      <c r="F48" s="234"/>
      <c r="G48" s="279"/>
      <c r="H48" s="279"/>
      <c r="I48" s="57" t="s">
        <v>8</v>
      </c>
      <c r="J48" s="168"/>
      <c r="K48" s="168"/>
      <c r="L48" s="21"/>
      <c r="M48" s="21"/>
      <c r="N48" s="21"/>
      <c r="O48" s="45" t="s">
        <v>6</v>
      </c>
      <c r="P48" s="414"/>
      <c r="Q48" s="13"/>
      <c r="R48" s="13"/>
    </row>
    <row r="49" spans="1:18" s="17" customFormat="1" ht="78.75" customHeight="1">
      <c r="A49" s="442"/>
      <c r="B49" s="36">
        <v>2</v>
      </c>
      <c r="C49" s="185" t="s">
        <v>1105</v>
      </c>
      <c r="D49" s="199" t="s">
        <v>37</v>
      </c>
      <c r="E49" s="233"/>
      <c r="F49" s="234"/>
      <c r="G49" s="280"/>
      <c r="H49" s="280"/>
      <c r="I49" s="168"/>
      <c r="J49" s="57" t="s">
        <v>79</v>
      </c>
      <c r="K49" s="168"/>
      <c r="L49" s="21"/>
      <c r="M49" s="21"/>
      <c r="N49" s="21"/>
      <c r="O49" s="45" t="s">
        <v>6</v>
      </c>
      <c r="P49" s="414"/>
      <c r="Q49" s="13"/>
      <c r="R49" s="13"/>
    </row>
    <row r="50" spans="1:18" s="17" customFormat="1" ht="78.75" customHeight="1">
      <c r="A50" s="442"/>
      <c r="B50" s="36">
        <v>3</v>
      </c>
      <c r="C50" s="185" t="s">
        <v>1106</v>
      </c>
      <c r="D50" s="199" t="s">
        <v>37</v>
      </c>
      <c r="E50" s="233"/>
      <c r="F50" s="234"/>
      <c r="G50" s="280"/>
      <c r="H50" s="280"/>
      <c r="I50" s="168"/>
      <c r="J50" s="57" t="s">
        <v>293</v>
      </c>
      <c r="K50" s="168"/>
      <c r="L50" s="21"/>
      <c r="M50" s="21"/>
      <c r="N50" s="21"/>
      <c r="O50" s="45" t="s">
        <v>6</v>
      </c>
      <c r="P50" s="414"/>
      <c r="Q50" s="13"/>
      <c r="R50" s="13"/>
    </row>
    <row r="51" spans="1:18" ht="75.75" customHeight="1">
      <c r="A51" s="442"/>
      <c r="B51" s="36">
        <v>4</v>
      </c>
      <c r="C51" s="185" t="s">
        <v>1107</v>
      </c>
      <c r="D51" s="199" t="s">
        <v>37</v>
      </c>
      <c r="E51" s="233"/>
      <c r="F51" s="234"/>
      <c r="G51" s="281"/>
      <c r="H51" s="281"/>
      <c r="I51" s="57" t="s">
        <v>286</v>
      </c>
      <c r="J51" s="57" t="s">
        <v>281</v>
      </c>
      <c r="K51" s="57" t="s">
        <v>56</v>
      </c>
      <c r="L51" s="21"/>
      <c r="M51" s="21"/>
      <c r="N51" s="21"/>
      <c r="O51" s="45" t="s">
        <v>6</v>
      </c>
      <c r="P51" s="414"/>
    </row>
    <row r="52" spans="1:18" s="18" customFormat="1" ht="82.5" customHeight="1">
      <c r="A52" s="442"/>
      <c r="B52" s="170" t="s">
        <v>278</v>
      </c>
      <c r="C52" s="385" t="s">
        <v>737</v>
      </c>
      <c r="D52" s="386"/>
      <c r="E52" s="386"/>
      <c r="F52" s="387"/>
      <c r="G52" s="89" t="str">
        <f>IF(COUNT(D53:D58)=0,"N/A",SUM(D53:D58)/(COUNT(D53:D58)*2))</f>
        <v>N/A</v>
      </c>
      <c r="H52" s="90" t="str">
        <f>IF(G52="N/A","N/A", IF(G52&gt;=80%,"MET",IF(G52&gt;=50%,"PARTIAL MET","Not Met")))</f>
        <v>N/A</v>
      </c>
      <c r="I52" s="374"/>
      <c r="J52" s="409"/>
      <c r="K52" s="409"/>
      <c r="L52" s="409"/>
      <c r="M52" s="409"/>
      <c r="N52" s="409"/>
      <c r="O52" s="409"/>
      <c r="P52" s="414"/>
    </row>
    <row r="53" spans="1:18" s="17" customFormat="1" ht="78.75" customHeight="1">
      <c r="A53" s="442"/>
      <c r="B53" s="36">
        <v>1</v>
      </c>
      <c r="C53" s="185" t="s">
        <v>862</v>
      </c>
      <c r="D53" s="199" t="s">
        <v>37</v>
      </c>
      <c r="E53" s="233"/>
      <c r="F53" s="234"/>
      <c r="G53" s="279"/>
      <c r="H53" s="279"/>
      <c r="I53" s="88" t="s">
        <v>591</v>
      </c>
      <c r="J53" s="168"/>
      <c r="K53" s="168"/>
      <c r="L53" s="21"/>
      <c r="M53" s="21"/>
      <c r="N53" s="21"/>
      <c r="O53" s="45" t="s">
        <v>6</v>
      </c>
      <c r="P53" s="414"/>
      <c r="Q53" s="13"/>
      <c r="R53" s="13"/>
    </row>
    <row r="54" spans="1:18" s="17" customFormat="1" ht="78.75" customHeight="1">
      <c r="A54" s="442"/>
      <c r="B54" s="36">
        <v>2</v>
      </c>
      <c r="C54" s="185" t="s">
        <v>1108</v>
      </c>
      <c r="D54" s="199" t="s">
        <v>37</v>
      </c>
      <c r="E54" s="233"/>
      <c r="F54" s="234"/>
      <c r="G54" s="280"/>
      <c r="H54" s="280"/>
      <c r="I54" s="57" t="s">
        <v>592</v>
      </c>
      <c r="J54" s="119" t="s">
        <v>593</v>
      </c>
      <c r="K54" s="168"/>
      <c r="L54" s="21"/>
      <c r="M54" s="21"/>
      <c r="N54" s="21"/>
      <c r="O54" s="45" t="s">
        <v>6</v>
      </c>
      <c r="P54" s="414"/>
      <c r="Q54" s="13"/>
      <c r="R54" s="13"/>
    </row>
    <row r="55" spans="1:18" s="17" customFormat="1" ht="78.75" customHeight="1">
      <c r="A55" s="442"/>
      <c r="B55" s="36">
        <v>3</v>
      </c>
      <c r="C55" s="185" t="s">
        <v>1109</v>
      </c>
      <c r="D55" s="199" t="s">
        <v>37</v>
      </c>
      <c r="E55" s="233"/>
      <c r="F55" s="234"/>
      <c r="G55" s="280"/>
      <c r="H55" s="280"/>
      <c r="I55" s="57" t="s">
        <v>294</v>
      </c>
      <c r="J55" s="119" t="s">
        <v>524</v>
      </c>
      <c r="K55" s="168"/>
      <c r="L55" s="21"/>
      <c r="M55" s="21"/>
      <c r="N55" s="21"/>
      <c r="O55" s="45" t="s">
        <v>6</v>
      </c>
      <c r="P55" s="414"/>
      <c r="Q55" s="13"/>
      <c r="R55" s="13"/>
    </row>
    <row r="56" spans="1:18" s="17" customFormat="1" ht="78.75" customHeight="1">
      <c r="A56" s="442"/>
      <c r="B56" s="36">
        <v>4</v>
      </c>
      <c r="C56" s="185" t="s">
        <v>1110</v>
      </c>
      <c r="D56" s="199" t="s">
        <v>37</v>
      </c>
      <c r="E56" s="233"/>
      <c r="F56" s="234"/>
      <c r="G56" s="280"/>
      <c r="H56" s="280"/>
      <c r="I56" s="57" t="s">
        <v>106</v>
      </c>
      <c r="J56" s="57" t="s">
        <v>9</v>
      </c>
      <c r="K56" s="168"/>
      <c r="L56" s="21"/>
      <c r="M56" s="21"/>
      <c r="N56" s="21"/>
      <c r="O56" s="45" t="s">
        <v>6</v>
      </c>
      <c r="P56" s="414"/>
      <c r="Q56" s="13"/>
      <c r="R56" s="13"/>
    </row>
    <row r="57" spans="1:18" s="17" customFormat="1" ht="78.75" customHeight="1">
      <c r="A57" s="442"/>
      <c r="B57" s="36">
        <v>5</v>
      </c>
      <c r="C57" s="185" t="s">
        <v>1111</v>
      </c>
      <c r="D57" s="199" t="s">
        <v>37</v>
      </c>
      <c r="E57" s="233"/>
      <c r="F57" s="234"/>
      <c r="G57" s="280"/>
      <c r="H57" s="280"/>
      <c r="I57" s="57" t="s">
        <v>295</v>
      </c>
      <c r="J57" s="57" t="s">
        <v>281</v>
      </c>
      <c r="K57" s="168"/>
      <c r="L57" s="21"/>
      <c r="M57" s="21"/>
      <c r="N57" s="21"/>
      <c r="O57" s="45" t="s">
        <v>6</v>
      </c>
      <c r="P57" s="414"/>
      <c r="Q57" s="13"/>
      <c r="R57" s="13"/>
    </row>
    <row r="58" spans="1:18" ht="75.75" customHeight="1">
      <c r="A58" s="443"/>
      <c r="B58" s="36">
        <v>6</v>
      </c>
      <c r="C58" s="185" t="s">
        <v>1112</v>
      </c>
      <c r="D58" s="199" t="s">
        <v>37</v>
      </c>
      <c r="E58" s="233"/>
      <c r="F58" s="234"/>
      <c r="G58" s="281"/>
      <c r="H58" s="281"/>
      <c r="I58" s="57" t="s">
        <v>186</v>
      </c>
      <c r="J58" s="57" t="s">
        <v>281</v>
      </c>
      <c r="K58" s="168"/>
      <c r="L58" s="21"/>
      <c r="M58" s="21"/>
      <c r="N58" s="21"/>
      <c r="O58" s="45" t="s">
        <v>6</v>
      </c>
      <c r="P58" s="414"/>
    </row>
    <row r="59" spans="1:18" ht="83.25" customHeight="1">
      <c r="B59" s="13"/>
      <c r="C59" s="13"/>
      <c r="D59" s="13"/>
      <c r="E59" s="13"/>
      <c r="F59" s="13"/>
      <c r="G59" s="426" t="s">
        <v>38</v>
      </c>
      <c r="H59" s="426"/>
      <c r="I59" s="13"/>
      <c r="L59" s="13"/>
      <c r="P59" s="13"/>
    </row>
    <row r="60" spans="1:18" ht="68.25" customHeight="1">
      <c r="B60" s="13"/>
      <c r="C60" s="13"/>
      <c r="D60" s="13"/>
      <c r="E60" s="13"/>
      <c r="F60" s="13"/>
      <c r="G60" s="292" t="e">
        <f>AVERAGE(G12:G58)</f>
        <v>#DIV/0!</v>
      </c>
      <c r="H60" s="292"/>
      <c r="I60" s="13"/>
      <c r="L60" s="13"/>
      <c r="P60" s="13"/>
    </row>
    <row r="61" spans="1:18" ht="77.25" customHeight="1">
      <c r="B61" s="13"/>
      <c r="C61" s="13"/>
      <c r="D61" s="13"/>
      <c r="E61" s="13"/>
      <c r="F61" s="13"/>
      <c r="G61" s="13"/>
      <c r="H61" s="13"/>
      <c r="I61" s="13"/>
      <c r="L61" s="13"/>
      <c r="P61" s="13"/>
    </row>
    <row r="62" spans="1:18" ht="69.75" customHeight="1">
      <c r="B62" s="13"/>
      <c r="C62" s="13"/>
      <c r="D62" s="13"/>
      <c r="E62" s="13"/>
      <c r="F62" s="13"/>
      <c r="G62" s="13"/>
      <c r="H62" s="13"/>
      <c r="I62" s="13"/>
      <c r="L62" s="13"/>
      <c r="P62" s="13"/>
    </row>
    <row r="63" spans="1:18" ht="85.5" customHeight="1">
      <c r="B63" s="13"/>
      <c r="C63" s="13"/>
      <c r="D63" s="13"/>
      <c r="E63" s="13"/>
      <c r="F63" s="13"/>
      <c r="G63" s="13"/>
      <c r="H63" s="13"/>
      <c r="I63" s="13"/>
      <c r="L63" s="13"/>
      <c r="P63" s="13"/>
    </row>
    <row r="64" spans="1:18" ht="84" customHeight="1">
      <c r="B64" s="13"/>
      <c r="C64" s="13"/>
      <c r="D64" s="13"/>
      <c r="E64" s="13"/>
      <c r="F64" s="13"/>
      <c r="G64" s="13"/>
      <c r="H64" s="13"/>
      <c r="I64" s="13"/>
      <c r="L64" s="13"/>
      <c r="P64" s="13"/>
    </row>
    <row r="65" s="13" customFormat="1" ht="76.5" customHeight="1"/>
    <row r="66" s="13" customFormat="1" ht="68.25" customHeight="1"/>
    <row r="67" s="13" customFormat="1" ht="71.25" customHeight="1"/>
    <row r="68" s="13" customFormat="1" ht="63.75" customHeight="1"/>
    <row r="69" s="13" customFormat="1" ht="53.25" customHeight="1"/>
    <row r="70" s="13" customFormat="1" ht="55.5" customHeight="1"/>
    <row r="71" s="13" customFormat="1" ht="60.75" customHeight="1"/>
    <row r="72" s="13" customFormat="1" ht="53.25" customHeight="1"/>
    <row r="73" s="13" customFormat="1" ht="85.5" customHeight="1"/>
    <row r="74" s="13" customFormat="1" ht="55.5" customHeight="1"/>
    <row r="75" s="13" customFormat="1" ht="60" customHeight="1"/>
    <row r="76" s="13" customFormat="1" ht="60.75" customHeight="1"/>
    <row r="77" s="13" customFormat="1" ht="76.5" customHeight="1"/>
    <row r="78" s="13" customFormat="1" ht="57.75" customHeight="1"/>
    <row r="79" s="13" customFormat="1" ht="57.75" customHeight="1"/>
    <row r="80" s="13" customFormat="1" ht="58.5" customHeight="1"/>
    <row r="81" spans="5:16" ht="65.25" customHeight="1">
      <c r="E81" s="23"/>
      <c r="G81" s="13"/>
      <c r="H81" s="13"/>
      <c r="P81" s="13"/>
    </row>
    <row r="82" spans="5:16" ht="75.75" customHeight="1">
      <c r="E82" s="23"/>
      <c r="G82" s="1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c r="P198" s="13"/>
    </row>
    <row r="199" spans="5:16">
      <c r="E199" s="23"/>
      <c r="G199" s="23"/>
      <c r="H199" s="23"/>
      <c r="P199" s="13"/>
    </row>
    <row r="200" spans="5:16">
      <c r="E200" s="23"/>
      <c r="G200" s="23"/>
      <c r="H200" s="23"/>
      <c r="P200" s="13"/>
    </row>
    <row r="201" spans="5:16">
      <c r="E201" s="23"/>
      <c r="G201" s="23"/>
      <c r="H201" s="23"/>
      <c r="P201" s="13"/>
    </row>
    <row r="202" spans="5:16">
      <c r="E202" s="23"/>
      <c r="G202" s="23"/>
      <c r="H202" s="23"/>
      <c r="P202" s="13"/>
    </row>
    <row r="203" spans="5:16">
      <c r="E203" s="23"/>
      <c r="G203" s="23"/>
      <c r="H203" s="23"/>
      <c r="P203" s="13"/>
    </row>
    <row r="204" spans="5:16">
      <c r="E204" s="23"/>
      <c r="G204" s="23"/>
      <c r="H204" s="23"/>
      <c r="P204" s="13"/>
    </row>
    <row r="205" spans="5:16">
      <c r="E205" s="23"/>
      <c r="G205" s="23"/>
      <c r="H205" s="23"/>
      <c r="P205" s="13"/>
    </row>
    <row r="206" spans="5:16">
      <c r="E206" s="23"/>
      <c r="G206" s="23"/>
      <c r="H206" s="23"/>
      <c r="P206" s="13"/>
    </row>
    <row r="207" spans="5:16">
      <c r="E207" s="23"/>
      <c r="G207" s="23"/>
      <c r="H207" s="23"/>
      <c r="P207" s="13"/>
    </row>
    <row r="208" spans="5:16">
      <c r="E208" s="23"/>
      <c r="G208" s="23"/>
      <c r="H208" s="23"/>
      <c r="P208" s="13"/>
    </row>
    <row r="209" spans="5:16">
      <c r="E209" s="23"/>
      <c r="G209" s="23"/>
      <c r="H209" s="23"/>
      <c r="P209" s="13"/>
    </row>
    <row r="210" spans="5:16">
      <c r="E210" s="23"/>
      <c r="G210" s="23"/>
      <c r="H210" s="23"/>
      <c r="P210" s="13"/>
    </row>
    <row r="211" spans="5:16">
      <c r="E211" s="23"/>
      <c r="G211" s="23"/>
      <c r="H211" s="23"/>
    </row>
    <row r="212" spans="5:16">
      <c r="E212" s="23"/>
      <c r="G212" s="23"/>
      <c r="H212" s="23"/>
    </row>
    <row r="213" spans="5:16">
      <c r="E213" s="23"/>
      <c r="G213" s="23"/>
      <c r="H213" s="23"/>
    </row>
    <row r="214" spans="5:16">
      <c r="E214" s="23"/>
      <c r="G214" s="23"/>
      <c r="H214" s="23"/>
    </row>
    <row r="215" spans="5:16">
      <c r="E215" s="23"/>
      <c r="G215" s="23"/>
      <c r="H215" s="23"/>
    </row>
    <row r="216" spans="5:16">
      <c r="E216" s="23"/>
      <c r="G216" s="23"/>
      <c r="H216" s="23"/>
    </row>
    <row r="217" spans="5:16">
      <c r="E217" s="23"/>
      <c r="G217" s="23"/>
      <c r="H217" s="23"/>
    </row>
    <row r="218" spans="5:16">
      <c r="E218" s="23"/>
      <c r="G218" s="23"/>
      <c r="H218" s="23"/>
    </row>
    <row r="219" spans="5:16">
      <c r="E219" s="23"/>
      <c r="G219" s="23"/>
      <c r="H219" s="23"/>
    </row>
    <row r="220" spans="5:16">
      <c r="E220" s="23"/>
      <c r="G220" s="23"/>
    </row>
    <row r="221" spans="5:16">
      <c r="E221" s="23"/>
    </row>
    <row r="222" spans="5:16">
      <c r="E222" s="23"/>
    </row>
  </sheetData>
  <sheetProtection algorithmName="SHA-512" hashValue="+S3WNggw9b1QCvuRWdrkxNbhOtCzzjA1Xu6UZPUkGlkF6C18VQIBQ8ZPlzimr6raizUPvI0je3T8U2FoyEnN8Q==" saltValue="E4ESwNW1aooL0ibx4X88/Q==" spinCount="100000" sheet="1" objects="1" scenarios="1" selectLockedCells="1"/>
  <mergeCells count="99">
    <mergeCell ref="E53:F53"/>
    <mergeCell ref="E54:F54"/>
    <mergeCell ref="E55:F55"/>
    <mergeCell ref="E58:F58"/>
    <mergeCell ref="G59:H59"/>
    <mergeCell ref="G53:G58"/>
    <mergeCell ref="H53:H58"/>
    <mergeCell ref="I52:O52"/>
    <mergeCell ref="E44:F44"/>
    <mergeCell ref="E45:F45"/>
    <mergeCell ref="E46:F46"/>
    <mergeCell ref="C47:F47"/>
    <mergeCell ref="I47:O47"/>
    <mergeCell ref="E48:F48"/>
    <mergeCell ref="E49:F49"/>
    <mergeCell ref="E50:F50"/>
    <mergeCell ref="E51:F51"/>
    <mergeCell ref="C52:F52"/>
    <mergeCell ref="I43:O43"/>
    <mergeCell ref="C33:F33"/>
    <mergeCell ref="I33:O33"/>
    <mergeCell ref="E34:F34"/>
    <mergeCell ref="E35:F35"/>
    <mergeCell ref="E36:F36"/>
    <mergeCell ref="C37:F37"/>
    <mergeCell ref="I37:O37"/>
    <mergeCell ref="E38:F38"/>
    <mergeCell ref="E39:F39"/>
    <mergeCell ref="E40:F40"/>
    <mergeCell ref="E42:F42"/>
    <mergeCell ref="C43:F43"/>
    <mergeCell ref="I27:O27"/>
    <mergeCell ref="E28:F28"/>
    <mergeCell ref="G28:G32"/>
    <mergeCell ref="E31:F31"/>
    <mergeCell ref="E32:F32"/>
    <mergeCell ref="C27:F27"/>
    <mergeCell ref="I21:O21"/>
    <mergeCell ref="E22:F22"/>
    <mergeCell ref="G22:G26"/>
    <mergeCell ref="H22:H26"/>
    <mergeCell ref="E23:F23"/>
    <mergeCell ref="E24:F24"/>
    <mergeCell ref="E26:F26"/>
    <mergeCell ref="C21:F21"/>
    <mergeCell ref="I17:O17"/>
    <mergeCell ref="E18:F18"/>
    <mergeCell ref="G18:G20"/>
    <mergeCell ref="H18:H20"/>
    <mergeCell ref="E19:F19"/>
    <mergeCell ref="E20:F20"/>
    <mergeCell ref="H8:J8"/>
    <mergeCell ref="L10:O10"/>
    <mergeCell ref="C12:F12"/>
    <mergeCell ref="I12:O12"/>
    <mergeCell ref="E13:F13"/>
    <mergeCell ref="G13:G16"/>
    <mergeCell ref="H13:H16"/>
    <mergeCell ref="E14:F14"/>
    <mergeCell ref="E15:F15"/>
    <mergeCell ref="H10:H11"/>
    <mergeCell ref="E16:F16"/>
    <mergeCell ref="C10:C11"/>
    <mergeCell ref="D10:D11"/>
    <mergeCell ref="E10:F11"/>
    <mergeCell ref="G10:G11"/>
    <mergeCell ref="I10:K10"/>
    <mergeCell ref="B10:B11"/>
    <mergeCell ref="A1:P1"/>
    <mergeCell ref="A2:P2"/>
    <mergeCell ref="C3:N3"/>
    <mergeCell ref="C4:C9"/>
    <mergeCell ref="E4:M4"/>
    <mergeCell ref="B5:B9"/>
    <mergeCell ref="D5:E9"/>
    <mergeCell ref="F5:G5"/>
    <mergeCell ref="H5:J5"/>
    <mergeCell ref="N5:O9"/>
    <mergeCell ref="F6:G6"/>
    <mergeCell ref="H6:J6"/>
    <mergeCell ref="F7:G7"/>
    <mergeCell ref="H7:J7"/>
    <mergeCell ref="F8:G8"/>
    <mergeCell ref="G60:H60"/>
    <mergeCell ref="P3:P58"/>
    <mergeCell ref="A3:A58"/>
    <mergeCell ref="E25:F25"/>
    <mergeCell ref="E29:F29"/>
    <mergeCell ref="E30:F30"/>
    <mergeCell ref="E41:F41"/>
    <mergeCell ref="E56:F56"/>
    <mergeCell ref="E57:F57"/>
    <mergeCell ref="C17:F17"/>
    <mergeCell ref="H34:H36"/>
    <mergeCell ref="G34:G36"/>
    <mergeCell ref="G48:G51"/>
    <mergeCell ref="H48:H51"/>
    <mergeCell ref="F9:G9"/>
    <mergeCell ref="H9:J9"/>
  </mergeCells>
  <conditionalFormatting sqref="F6">
    <cfRule type="cellIs" dxfId="1317" priority="448" stopIfTrue="1" operator="equal">
      <formula>0.8</formula>
    </cfRule>
    <cfRule type="cellIs" dxfId="1316" priority="449" stopIfTrue="1" operator="greaterThan">
      <formula>0.8</formula>
    </cfRule>
  </conditionalFormatting>
  <conditionalFormatting sqref="F8">
    <cfRule type="cellIs" dxfId="1315" priority="452" stopIfTrue="1" operator="lessThan">
      <formula>0.5</formula>
    </cfRule>
  </conditionalFormatting>
  <conditionalFormatting sqref="F7">
    <cfRule type="cellIs" dxfId="1314" priority="450" stopIfTrue="1" operator="greaterThan">
      <formula>0.5</formula>
    </cfRule>
    <cfRule type="cellIs" dxfId="1313" priority="451" stopIfTrue="1" operator="equal">
      <formula>0.5</formula>
    </cfRule>
  </conditionalFormatting>
  <conditionalFormatting sqref="H37">
    <cfRule type="containsText" dxfId="1312" priority="429" operator="containsText" text="NOT MET">
      <formula>NOT(ISERROR(SEARCH("NOT MET",H37)))</formula>
    </cfRule>
    <cfRule type="containsText" dxfId="1311" priority="430" operator="containsText" text="PARTIAL MET">
      <formula>NOT(ISERROR(SEARCH("PARTIAL MET",H37)))</formula>
    </cfRule>
    <cfRule type="containsText" dxfId="1310" priority="431" operator="containsText" text="MET">
      <formula>NOT(ISERROR(SEARCH("MET",H37)))</formula>
    </cfRule>
    <cfRule type="containsText" dxfId="1309" priority="432" operator="containsText" text="NOT MET">
      <formula>NOT(ISERROR(SEARCH("NOT MET",H37)))</formula>
    </cfRule>
    <cfRule type="containsText" dxfId="1308" priority="433" operator="containsText" text="PARTIAL MET">
      <formula>NOT(ISERROR(SEARCH("PARTIAL MET",H37)))</formula>
    </cfRule>
    <cfRule type="containsText" dxfId="1307" priority="434" operator="containsText" text="MET">
      <formula>NOT(ISERROR(SEARCH("MET",H37)))</formula>
    </cfRule>
  </conditionalFormatting>
  <conditionalFormatting sqref="G12">
    <cfRule type="containsText" dxfId="1306" priority="421" operator="containsText" text="N/A">
      <formula>NOT(ISERROR(SEARCH("N/A",G12)))</formula>
    </cfRule>
    <cfRule type="cellIs" dxfId="1305" priority="422" operator="equal">
      <formula>0.8</formula>
    </cfRule>
    <cfRule type="cellIs" dxfId="1304" priority="423" operator="greaterThan">
      <formula>0.8</formula>
    </cfRule>
    <cfRule type="cellIs" dxfId="1303" priority="424" operator="greaterThan">
      <formula>0.5</formula>
    </cfRule>
    <cfRule type="cellIs" dxfId="1302" priority="425" operator="equal">
      <formula>0.5</formula>
    </cfRule>
    <cfRule type="cellIs" dxfId="1301" priority="426" operator="lessThan">
      <formula>0.5</formula>
    </cfRule>
  </conditionalFormatting>
  <conditionalFormatting sqref="H12">
    <cfRule type="containsText" dxfId="1300" priority="414" operator="containsText" text="NOT MET">
      <formula>NOT(ISERROR(SEARCH("NOT MET",H12)))</formula>
    </cfRule>
    <cfRule type="containsText" dxfId="1299" priority="415" operator="containsText" text="PARTIAL MET">
      <formula>NOT(ISERROR(SEARCH("PARTIAL MET",H12)))</formula>
    </cfRule>
    <cfRule type="containsText" dxfId="1298" priority="416" operator="containsText" text="MET">
      <formula>NOT(ISERROR(SEARCH("MET",H12)))</formula>
    </cfRule>
    <cfRule type="containsText" dxfId="1297" priority="417" operator="containsText" text="NOT MET">
      <formula>NOT(ISERROR(SEARCH("NOT MET",H12)))</formula>
    </cfRule>
    <cfRule type="containsText" dxfId="1296" priority="418" operator="containsText" text="PARTIAL MET">
      <formula>NOT(ISERROR(SEARCH("PARTIAL MET",H12)))</formula>
    </cfRule>
    <cfRule type="containsText" dxfId="1295" priority="419" operator="containsText" text="MET">
      <formula>NOT(ISERROR(SEARCH("MET",H12)))</formula>
    </cfRule>
  </conditionalFormatting>
  <conditionalFormatting sqref="G17">
    <cfRule type="containsText" dxfId="1294" priority="408" operator="containsText" text="N/A">
      <formula>NOT(ISERROR(SEARCH("N/A",G17)))</formula>
    </cfRule>
    <cfRule type="cellIs" dxfId="1293" priority="409" operator="equal">
      <formula>0.8</formula>
    </cfRule>
    <cfRule type="cellIs" dxfId="1292" priority="410" operator="greaterThan">
      <formula>0.8</formula>
    </cfRule>
    <cfRule type="cellIs" dxfId="1291" priority="411" operator="greaterThan">
      <formula>0.5</formula>
    </cfRule>
    <cfRule type="cellIs" dxfId="1290" priority="412" operator="equal">
      <formula>0.5</formula>
    </cfRule>
    <cfRule type="cellIs" dxfId="1289" priority="413" operator="lessThan">
      <formula>0.5</formula>
    </cfRule>
  </conditionalFormatting>
  <conditionalFormatting sqref="G27">
    <cfRule type="containsText" dxfId="1288" priority="396" operator="containsText" text="N/A">
      <formula>NOT(ISERROR(SEARCH("N/A",G27)))</formula>
    </cfRule>
    <cfRule type="cellIs" dxfId="1287" priority="397" operator="equal">
      <formula>0.8</formula>
    </cfRule>
    <cfRule type="cellIs" dxfId="1286" priority="398" operator="greaterThan">
      <formula>0.8</formula>
    </cfRule>
    <cfRule type="cellIs" dxfId="1285" priority="399" operator="greaterThan">
      <formula>0.5</formula>
    </cfRule>
    <cfRule type="cellIs" dxfId="1284" priority="400" operator="equal">
      <formula>0.5</formula>
    </cfRule>
    <cfRule type="cellIs" dxfId="1283" priority="401" operator="lessThan">
      <formula>0.5</formula>
    </cfRule>
  </conditionalFormatting>
  <conditionalFormatting sqref="G33">
    <cfRule type="containsText" dxfId="1282" priority="390" operator="containsText" text="N/A">
      <formula>NOT(ISERROR(SEARCH("N/A",G33)))</formula>
    </cfRule>
    <cfRule type="cellIs" dxfId="1281" priority="391" operator="equal">
      <formula>0.8</formula>
    </cfRule>
    <cfRule type="cellIs" dxfId="1280" priority="392" operator="greaterThan">
      <formula>0.8</formula>
    </cfRule>
    <cfRule type="cellIs" dxfId="1279" priority="393" operator="greaterThan">
      <formula>0.5</formula>
    </cfRule>
    <cfRule type="cellIs" dxfId="1278" priority="394" operator="equal">
      <formula>0.5</formula>
    </cfRule>
    <cfRule type="cellIs" dxfId="1277" priority="395" operator="lessThan">
      <formula>0.5</formula>
    </cfRule>
  </conditionalFormatting>
  <conditionalFormatting sqref="G37">
    <cfRule type="containsText" dxfId="1276" priority="384" operator="containsText" text="N/A">
      <formula>NOT(ISERROR(SEARCH("N/A",G37)))</formula>
    </cfRule>
    <cfRule type="cellIs" dxfId="1275" priority="385" operator="equal">
      <formula>0.8</formula>
    </cfRule>
    <cfRule type="cellIs" dxfId="1274" priority="386" operator="greaterThan">
      <formula>0.8</formula>
    </cfRule>
    <cfRule type="cellIs" dxfId="1273" priority="387" operator="greaterThan">
      <formula>0.5</formula>
    </cfRule>
    <cfRule type="cellIs" dxfId="1272" priority="388" operator="equal">
      <formula>0.5</formula>
    </cfRule>
    <cfRule type="cellIs" dxfId="1271" priority="389" operator="lessThan">
      <formula>0.5</formula>
    </cfRule>
  </conditionalFormatting>
  <conditionalFormatting sqref="G21">
    <cfRule type="containsText" dxfId="1270" priority="368" operator="containsText" text="N/A">
      <formula>NOT(ISERROR(SEARCH("N/A",G21)))</formula>
    </cfRule>
    <cfRule type="cellIs" dxfId="1269" priority="369" operator="equal">
      <formula>0.8</formula>
    </cfRule>
    <cfRule type="cellIs" dxfId="1268" priority="370" operator="greaterThan">
      <formula>0.8</formula>
    </cfRule>
    <cfRule type="cellIs" dxfId="1267" priority="371" operator="greaterThan">
      <formula>0.5</formula>
    </cfRule>
    <cfRule type="cellIs" dxfId="1266" priority="372" operator="equal">
      <formula>0.5</formula>
    </cfRule>
    <cfRule type="cellIs" dxfId="1265" priority="373" operator="lessThan">
      <formula>0.5</formula>
    </cfRule>
  </conditionalFormatting>
  <conditionalFormatting sqref="H17">
    <cfRule type="containsText" dxfId="1264" priority="361" operator="containsText" text="NOT MET">
      <formula>NOT(ISERROR(SEARCH("NOT MET",H17)))</formula>
    </cfRule>
    <cfRule type="containsText" dxfId="1263" priority="362" operator="containsText" text="PARTIAL MET">
      <formula>NOT(ISERROR(SEARCH("PARTIAL MET",H17)))</formula>
    </cfRule>
    <cfRule type="containsText" dxfId="1262" priority="363" operator="containsText" text="MET">
      <formula>NOT(ISERROR(SEARCH("MET",H17)))</formula>
    </cfRule>
    <cfRule type="containsText" dxfId="1261" priority="364" operator="containsText" text="NOT MET">
      <formula>NOT(ISERROR(SEARCH("NOT MET",H17)))</formula>
    </cfRule>
    <cfRule type="containsText" dxfId="1260" priority="365" operator="containsText" text="PARTIAL MET">
      <formula>NOT(ISERROR(SEARCH("PARTIAL MET",H17)))</formula>
    </cfRule>
    <cfRule type="containsText" dxfId="1259" priority="366" operator="containsText" text="MET">
      <formula>NOT(ISERROR(SEARCH("MET",H17)))</formula>
    </cfRule>
  </conditionalFormatting>
  <conditionalFormatting sqref="H27">
    <cfRule type="containsText" dxfId="1258" priority="354" operator="containsText" text="NOT MET">
      <formula>NOT(ISERROR(SEARCH("NOT MET",H27)))</formula>
    </cfRule>
    <cfRule type="containsText" dxfId="1257" priority="355" operator="containsText" text="PARTIAL MET">
      <formula>NOT(ISERROR(SEARCH("PARTIAL MET",H27)))</formula>
    </cfRule>
    <cfRule type="containsText" dxfId="1256" priority="356" operator="containsText" text="MET">
      <formula>NOT(ISERROR(SEARCH("MET",H27)))</formula>
    </cfRule>
    <cfRule type="containsText" dxfId="1255" priority="357" operator="containsText" text="NOT MET">
      <formula>NOT(ISERROR(SEARCH("NOT MET",H27)))</formula>
    </cfRule>
    <cfRule type="containsText" dxfId="1254" priority="358" operator="containsText" text="PARTIAL MET">
      <formula>NOT(ISERROR(SEARCH("PARTIAL MET",H27)))</formula>
    </cfRule>
    <cfRule type="containsText" dxfId="1253" priority="359" operator="containsText" text="MET">
      <formula>NOT(ISERROR(SEARCH("MET",H27)))</formula>
    </cfRule>
  </conditionalFormatting>
  <conditionalFormatting sqref="H33">
    <cfRule type="containsText" dxfId="1252" priority="347" operator="containsText" text="NOT MET">
      <formula>NOT(ISERROR(SEARCH("NOT MET",H33)))</formula>
    </cfRule>
    <cfRule type="containsText" dxfId="1251" priority="348" operator="containsText" text="PARTIAL MET">
      <formula>NOT(ISERROR(SEARCH("PARTIAL MET",H33)))</formula>
    </cfRule>
    <cfRule type="containsText" dxfId="1250" priority="349" operator="containsText" text="MET">
      <formula>NOT(ISERROR(SEARCH("MET",H33)))</formula>
    </cfRule>
    <cfRule type="containsText" dxfId="1249" priority="350" operator="containsText" text="NOT MET">
      <formula>NOT(ISERROR(SEARCH("NOT MET",H33)))</formula>
    </cfRule>
    <cfRule type="containsText" dxfId="1248" priority="351" operator="containsText" text="PARTIAL MET">
      <formula>NOT(ISERROR(SEARCH("PARTIAL MET",H33)))</formula>
    </cfRule>
    <cfRule type="containsText" dxfId="1247" priority="352" operator="containsText" text="MET">
      <formula>NOT(ISERROR(SEARCH("MET",H33)))</formula>
    </cfRule>
  </conditionalFormatting>
  <conditionalFormatting sqref="H47">
    <cfRule type="containsText" dxfId="1246" priority="340" operator="containsText" text="NOT MET">
      <formula>NOT(ISERROR(SEARCH("NOT MET",H47)))</formula>
    </cfRule>
    <cfRule type="containsText" dxfId="1245" priority="341" operator="containsText" text="PARTIAL MET">
      <formula>NOT(ISERROR(SEARCH("PARTIAL MET",H47)))</formula>
    </cfRule>
    <cfRule type="containsText" dxfId="1244" priority="342" operator="containsText" text="MET">
      <formula>NOT(ISERROR(SEARCH("MET",H47)))</formula>
    </cfRule>
    <cfRule type="containsText" dxfId="1243" priority="343" operator="containsText" text="NOT MET">
      <formula>NOT(ISERROR(SEARCH("NOT MET",H47)))</formula>
    </cfRule>
    <cfRule type="containsText" dxfId="1242" priority="344" operator="containsText" text="PARTIAL MET">
      <formula>NOT(ISERROR(SEARCH("PARTIAL MET",H47)))</formula>
    </cfRule>
    <cfRule type="containsText" dxfId="1241" priority="345" operator="containsText" text="MET">
      <formula>NOT(ISERROR(SEARCH("MET",H47)))</formula>
    </cfRule>
  </conditionalFormatting>
  <conditionalFormatting sqref="G47">
    <cfRule type="containsText" dxfId="1240" priority="334" operator="containsText" text="N/A">
      <formula>NOT(ISERROR(SEARCH("N/A",G47)))</formula>
    </cfRule>
    <cfRule type="cellIs" dxfId="1239" priority="335" operator="equal">
      <formula>0.8</formula>
    </cfRule>
    <cfRule type="cellIs" dxfId="1238" priority="336" operator="greaterThan">
      <formula>0.8</formula>
    </cfRule>
    <cfRule type="cellIs" dxfId="1237" priority="337" operator="greaterThan">
      <formula>0.5</formula>
    </cfRule>
    <cfRule type="cellIs" dxfId="1236" priority="338" operator="equal">
      <formula>0.5</formula>
    </cfRule>
    <cfRule type="cellIs" dxfId="1235" priority="339" operator="lessThan">
      <formula>0.5</formula>
    </cfRule>
  </conditionalFormatting>
  <conditionalFormatting sqref="G43">
    <cfRule type="containsText" dxfId="1234" priority="305" operator="containsText" text="N/A">
      <formula>NOT(ISERROR(SEARCH("N/A",G43)))</formula>
    </cfRule>
    <cfRule type="cellIs" dxfId="1233" priority="306" operator="equal">
      <formula>0.8</formula>
    </cfRule>
    <cfRule type="cellIs" dxfId="1232" priority="307" operator="greaterThan">
      <formula>0.8</formula>
    </cfRule>
    <cfRule type="cellIs" dxfId="1231" priority="308" operator="greaterThan">
      <formula>0.5</formula>
    </cfRule>
    <cfRule type="cellIs" dxfId="1230" priority="309" operator="equal">
      <formula>0.5</formula>
    </cfRule>
    <cfRule type="cellIs" dxfId="1229" priority="310" operator="lessThan">
      <formula>0.5</formula>
    </cfRule>
  </conditionalFormatting>
  <conditionalFormatting sqref="H43">
    <cfRule type="containsText" dxfId="1228" priority="311" operator="containsText" text="NOT MET">
      <formula>NOT(ISERROR(SEARCH("NOT MET",H43)))</formula>
    </cfRule>
    <cfRule type="containsText" dxfId="1227" priority="312" operator="containsText" text="PARTIAL MET">
      <formula>NOT(ISERROR(SEARCH("PARTIAL MET",H43)))</formula>
    </cfRule>
    <cfRule type="containsText" dxfId="1226" priority="313" operator="containsText" text="MET">
      <formula>NOT(ISERROR(SEARCH("MET",H43)))</formula>
    </cfRule>
    <cfRule type="containsText" dxfId="1225" priority="314" operator="containsText" text="NOT MET">
      <formula>NOT(ISERROR(SEARCH("NOT MET",H43)))</formula>
    </cfRule>
    <cfRule type="containsText" dxfId="1224" priority="315" operator="containsText" text="PARTIAL MET">
      <formula>NOT(ISERROR(SEARCH("PARTIAL MET",H43)))</formula>
    </cfRule>
    <cfRule type="containsText" dxfId="1223" priority="316" operator="containsText" text="MET">
      <formula>NOT(ISERROR(SEARCH("MET",H43)))</formula>
    </cfRule>
  </conditionalFormatting>
  <conditionalFormatting sqref="H52">
    <cfRule type="containsText" dxfId="1222" priority="285" operator="containsText" text="NOT MET">
      <formula>NOT(ISERROR(SEARCH("NOT MET",H52)))</formula>
    </cfRule>
    <cfRule type="containsText" dxfId="1221" priority="286" operator="containsText" text="PARTIAL MET">
      <formula>NOT(ISERROR(SEARCH("PARTIAL MET",H52)))</formula>
    </cfRule>
    <cfRule type="containsText" dxfId="1220" priority="287" operator="containsText" text="MET">
      <formula>NOT(ISERROR(SEARCH("MET",H52)))</formula>
    </cfRule>
    <cfRule type="containsText" dxfId="1219" priority="288" operator="containsText" text="NOT MET">
      <formula>NOT(ISERROR(SEARCH("NOT MET",H52)))</formula>
    </cfRule>
    <cfRule type="containsText" dxfId="1218" priority="289" operator="containsText" text="PARTIAL MET">
      <formula>NOT(ISERROR(SEARCH("PARTIAL MET",H52)))</formula>
    </cfRule>
    <cfRule type="containsText" dxfId="1217" priority="290" operator="containsText" text="MET">
      <formula>NOT(ISERROR(SEARCH("MET",H52)))</formula>
    </cfRule>
  </conditionalFormatting>
  <conditionalFormatting sqref="G52">
    <cfRule type="containsText" dxfId="1216" priority="279" operator="containsText" text="N/A">
      <formula>NOT(ISERROR(SEARCH("N/A",G52)))</formula>
    </cfRule>
    <cfRule type="cellIs" dxfId="1215" priority="280" operator="equal">
      <formula>0.8</formula>
    </cfRule>
    <cfRule type="cellIs" dxfId="1214" priority="281" operator="greaterThan">
      <formula>0.8</formula>
    </cfRule>
    <cfRule type="cellIs" dxfId="1213" priority="282" operator="greaterThan">
      <formula>0.5</formula>
    </cfRule>
    <cfRule type="cellIs" dxfId="1212" priority="283" operator="equal">
      <formula>0.5</formula>
    </cfRule>
    <cfRule type="cellIs" dxfId="1211" priority="284" operator="lessThan">
      <formula>0.5</formula>
    </cfRule>
  </conditionalFormatting>
  <conditionalFormatting sqref="G60">
    <cfRule type="containsText" dxfId="1210" priority="257" operator="containsText" text="N/A">
      <formula>NOT(ISERROR(SEARCH("N/A",G60)))</formula>
    </cfRule>
    <cfRule type="cellIs" dxfId="1209" priority="258" operator="equal">
      <formula>0.8</formula>
    </cfRule>
    <cfRule type="cellIs" dxfId="1208" priority="259" operator="greaterThan">
      <formula>0.8</formula>
    </cfRule>
    <cfRule type="cellIs" dxfId="1207" priority="260" operator="greaterThan">
      <formula>0.5</formula>
    </cfRule>
    <cfRule type="cellIs" dxfId="1206" priority="261" operator="equal">
      <formula>0.5</formula>
    </cfRule>
    <cfRule type="cellIs" dxfId="1205" priority="262" operator="lessThan">
      <formula>0.5</formula>
    </cfRule>
  </conditionalFormatting>
  <conditionalFormatting sqref="H21">
    <cfRule type="containsText" dxfId="1204" priority="243" operator="containsText" text="NOT MET">
      <formula>NOT(ISERROR(SEARCH("NOT MET",H21)))</formula>
    </cfRule>
    <cfRule type="containsText" dxfId="1203" priority="244" operator="containsText" text="PARTIAL MET">
      <formula>NOT(ISERROR(SEARCH("PARTIAL MET",H21)))</formula>
    </cfRule>
    <cfRule type="containsText" dxfId="1202" priority="245" operator="containsText" text="MET">
      <formula>NOT(ISERROR(SEARCH("MET",H21)))</formula>
    </cfRule>
    <cfRule type="containsText" dxfId="1201" priority="246" operator="containsText" text="NOT MET">
      <formula>NOT(ISERROR(SEARCH("NOT MET",H21)))</formula>
    </cfRule>
    <cfRule type="containsText" dxfId="1200" priority="247" operator="containsText" text="PARTIAL MET">
      <formula>NOT(ISERROR(SEARCH("PARTIAL MET",H21)))</formula>
    </cfRule>
    <cfRule type="containsText" dxfId="1199" priority="248" operator="containsText" text="MET">
      <formula>NOT(ISERROR(SEARCH("MET",H21)))</formula>
    </cfRule>
  </conditionalFormatting>
  <conditionalFormatting sqref="D13:D16">
    <cfRule type="colorScale" priority="229">
      <colorScale>
        <cfvo type="num" val="0"/>
        <cfvo type="num" val="1"/>
        <cfvo type="num" val="2"/>
        <color rgb="FFFF0000"/>
        <color rgb="FFFFFF00"/>
        <color rgb="FF057D19"/>
      </colorScale>
    </cfRule>
    <cfRule type="cellIs" dxfId="1198" priority="230" operator="equal">
      <formula>1</formula>
    </cfRule>
    <cfRule type="cellIs" dxfId="1197" priority="231" operator="equal">
      <formula>2</formula>
    </cfRule>
    <cfRule type="cellIs" dxfId="1196" priority="232" operator="equal">
      <formula>3</formula>
    </cfRule>
    <cfRule type="cellIs" dxfId="1195" priority="233" operator="equal">
      <formula>2</formula>
    </cfRule>
    <cfRule type="cellIs" dxfId="1194" priority="234" operator="equal">
      <formula>1</formula>
    </cfRule>
    <cfRule type="cellIs" dxfId="1193" priority="235" operator="equal">
      <formula>0</formula>
    </cfRule>
    <cfRule type="cellIs" dxfId="1192" priority="236" operator="equal">
      <formula>1</formula>
    </cfRule>
    <cfRule type="cellIs" dxfId="1191" priority="237" operator="equal">
      <formula>2</formula>
    </cfRule>
    <cfRule type="cellIs" dxfId="1190" priority="238" operator="equal">
      <formula>3</formula>
    </cfRule>
  </conditionalFormatting>
  <conditionalFormatting sqref="D13:D16">
    <cfRule type="colorScale" priority="239">
      <colorScale>
        <cfvo type="num" val="0"/>
        <cfvo type="percentile" val="50"/>
        <cfvo type="max"/>
        <color rgb="FFF8696B"/>
        <color rgb="FFFFEB84"/>
        <color rgb="FF63BE7B"/>
      </colorScale>
    </cfRule>
    <cfRule type="colorScale" priority="240">
      <colorScale>
        <cfvo type="percent" val="&quot;*&quot;"/>
        <cfvo type="percentile" val="50"/>
        <cfvo type="max"/>
        <color theme="6"/>
        <color rgb="FFFFEB84"/>
        <color rgb="FF63BE7B"/>
      </colorScale>
    </cfRule>
    <cfRule type="colorScale" priority="241">
      <colorScale>
        <cfvo type="num" val="0"/>
        <cfvo type="num" val="1"/>
        <cfvo type="num" val="2"/>
        <color theme="2" tint="-0.749992370372631"/>
        <color theme="3"/>
        <color theme="7"/>
      </colorScale>
    </cfRule>
    <cfRule type="expression" dxfId="1189" priority="242">
      <formula>3</formula>
    </cfRule>
  </conditionalFormatting>
  <conditionalFormatting sqref="D18:D20">
    <cfRule type="colorScale" priority="215">
      <colorScale>
        <cfvo type="num" val="0"/>
        <cfvo type="num" val="1"/>
        <cfvo type="num" val="2"/>
        <color rgb="FFFF0000"/>
        <color rgb="FFFFFF00"/>
        <color rgb="FF057D19"/>
      </colorScale>
    </cfRule>
    <cfRule type="cellIs" dxfId="1188" priority="216" operator="equal">
      <formula>1</formula>
    </cfRule>
    <cfRule type="cellIs" dxfId="1187" priority="217" operator="equal">
      <formula>2</formula>
    </cfRule>
    <cfRule type="cellIs" dxfId="1186" priority="218" operator="equal">
      <formula>3</formula>
    </cfRule>
    <cfRule type="cellIs" dxfId="1185" priority="219" operator="equal">
      <formula>2</formula>
    </cfRule>
    <cfRule type="cellIs" dxfId="1184" priority="220" operator="equal">
      <formula>1</formula>
    </cfRule>
    <cfRule type="cellIs" dxfId="1183" priority="221" operator="equal">
      <formula>0</formula>
    </cfRule>
    <cfRule type="cellIs" dxfId="1182" priority="222" operator="equal">
      <formula>1</formula>
    </cfRule>
    <cfRule type="cellIs" dxfId="1181" priority="223" operator="equal">
      <formula>2</formula>
    </cfRule>
    <cfRule type="cellIs" dxfId="1180" priority="224" operator="equal">
      <formula>3</formula>
    </cfRule>
  </conditionalFormatting>
  <conditionalFormatting sqref="D18:D20">
    <cfRule type="colorScale" priority="225">
      <colorScale>
        <cfvo type="num" val="0"/>
        <cfvo type="percentile" val="50"/>
        <cfvo type="max"/>
        <color rgb="FFF8696B"/>
        <color rgb="FFFFEB84"/>
        <color rgb="FF63BE7B"/>
      </colorScale>
    </cfRule>
    <cfRule type="colorScale" priority="226">
      <colorScale>
        <cfvo type="percent" val="&quot;*&quot;"/>
        <cfvo type="percentile" val="50"/>
        <cfvo type="max"/>
        <color theme="6"/>
        <color rgb="FFFFEB84"/>
        <color rgb="FF63BE7B"/>
      </colorScale>
    </cfRule>
    <cfRule type="colorScale" priority="227">
      <colorScale>
        <cfvo type="num" val="0"/>
        <cfvo type="num" val="1"/>
        <cfvo type="num" val="2"/>
        <color theme="2" tint="-0.749992370372631"/>
        <color theme="3"/>
        <color theme="7"/>
      </colorScale>
    </cfRule>
    <cfRule type="expression" dxfId="1179" priority="228">
      <formula>3</formula>
    </cfRule>
  </conditionalFormatting>
  <conditionalFormatting sqref="D22:D26">
    <cfRule type="colorScale" priority="201">
      <colorScale>
        <cfvo type="num" val="0"/>
        <cfvo type="num" val="1"/>
        <cfvo type="num" val="2"/>
        <color rgb="FFFF0000"/>
        <color rgb="FFFFFF00"/>
        <color rgb="FF057D19"/>
      </colorScale>
    </cfRule>
    <cfRule type="cellIs" dxfId="1178" priority="202" operator="equal">
      <formula>1</formula>
    </cfRule>
    <cfRule type="cellIs" dxfId="1177" priority="203" operator="equal">
      <formula>2</formula>
    </cfRule>
    <cfRule type="cellIs" dxfId="1176" priority="204" operator="equal">
      <formula>3</formula>
    </cfRule>
    <cfRule type="cellIs" dxfId="1175" priority="205" operator="equal">
      <formula>2</formula>
    </cfRule>
    <cfRule type="cellIs" dxfId="1174" priority="206" operator="equal">
      <formula>1</formula>
    </cfRule>
    <cfRule type="cellIs" dxfId="1173" priority="207" operator="equal">
      <formula>0</formula>
    </cfRule>
    <cfRule type="cellIs" dxfId="1172" priority="208" operator="equal">
      <formula>1</formula>
    </cfRule>
    <cfRule type="cellIs" dxfId="1171" priority="209" operator="equal">
      <formula>2</formula>
    </cfRule>
    <cfRule type="cellIs" dxfId="1170" priority="210" operator="equal">
      <formula>3</formula>
    </cfRule>
  </conditionalFormatting>
  <conditionalFormatting sqref="D22:D26">
    <cfRule type="colorScale" priority="211">
      <colorScale>
        <cfvo type="num" val="0"/>
        <cfvo type="percentile" val="50"/>
        <cfvo type="max"/>
        <color rgb="FFF8696B"/>
        <color rgb="FFFFEB84"/>
        <color rgb="FF63BE7B"/>
      </colorScale>
    </cfRule>
    <cfRule type="colorScale" priority="212">
      <colorScale>
        <cfvo type="percent" val="&quot;*&quot;"/>
        <cfvo type="percentile" val="50"/>
        <cfvo type="max"/>
        <color theme="6"/>
        <color rgb="FFFFEB84"/>
        <color rgb="FF63BE7B"/>
      </colorScale>
    </cfRule>
    <cfRule type="colorScale" priority="213">
      <colorScale>
        <cfvo type="num" val="0"/>
        <cfvo type="num" val="1"/>
        <cfvo type="num" val="2"/>
        <color theme="2" tint="-0.749992370372631"/>
        <color theme="3"/>
        <color theme="7"/>
      </colorScale>
    </cfRule>
    <cfRule type="expression" dxfId="1169" priority="214">
      <formula>3</formula>
    </cfRule>
  </conditionalFormatting>
  <conditionalFormatting sqref="D28:D32">
    <cfRule type="colorScale" priority="187">
      <colorScale>
        <cfvo type="num" val="0"/>
        <cfvo type="num" val="1"/>
        <cfvo type="num" val="2"/>
        <color rgb="FFFF0000"/>
        <color rgb="FFFFFF00"/>
        <color rgb="FF057D19"/>
      </colorScale>
    </cfRule>
    <cfRule type="cellIs" dxfId="1168" priority="188" operator="equal">
      <formula>1</formula>
    </cfRule>
    <cfRule type="cellIs" dxfId="1167" priority="189" operator="equal">
      <formula>2</formula>
    </cfRule>
    <cfRule type="cellIs" dxfId="1166" priority="190" operator="equal">
      <formula>3</formula>
    </cfRule>
    <cfRule type="cellIs" dxfId="1165" priority="191" operator="equal">
      <formula>2</formula>
    </cfRule>
    <cfRule type="cellIs" dxfId="1164" priority="192" operator="equal">
      <formula>1</formula>
    </cfRule>
    <cfRule type="cellIs" dxfId="1163" priority="193" operator="equal">
      <formula>0</formula>
    </cfRule>
    <cfRule type="cellIs" dxfId="1162" priority="194" operator="equal">
      <formula>1</formula>
    </cfRule>
    <cfRule type="cellIs" dxfId="1161" priority="195" operator="equal">
      <formula>2</formula>
    </cfRule>
    <cfRule type="cellIs" dxfId="1160" priority="196" operator="equal">
      <formula>3</formula>
    </cfRule>
  </conditionalFormatting>
  <conditionalFormatting sqref="D28:D32">
    <cfRule type="colorScale" priority="197">
      <colorScale>
        <cfvo type="num" val="0"/>
        <cfvo type="percentile" val="50"/>
        <cfvo type="max"/>
        <color rgb="FFF8696B"/>
        <color rgb="FFFFEB84"/>
        <color rgb="FF63BE7B"/>
      </colorScale>
    </cfRule>
    <cfRule type="colorScale" priority="198">
      <colorScale>
        <cfvo type="percent" val="&quot;*&quot;"/>
        <cfvo type="percentile" val="50"/>
        <cfvo type="max"/>
        <color theme="6"/>
        <color rgb="FFFFEB84"/>
        <color rgb="FF63BE7B"/>
      </colorScale>
    </cfRule>
    <cfRule type="colorScale" priority="199">
      <colorScale>
        <cfvo type="num" val="0"/>
        <cfvo type="num" val="1"/>
        <cfvo type="num" val="2"/>
        <color theme="2" tint="-0.749992370372631"/>
        <color theme="3"/>
        <color theme="7"/>
      </colorScale>
    </cfRule>
    <cfRule type="expression" dxfId="1159" priority="200">
      <formula>3</formula>
    </cfRule>
  </conditionalFormatting>
  <conditionalFormatting sqref="O13:O16">
    <cfRule type="containsText" dxfId="1158" priority="115" operator="containsText" text="غير مكتمل">
      <formula>NOT(ISERROR(SEARCH("غير مكتمل",O13)))</formula>
    </cfRule>
    <cfRule type="containsText" dxfId="1157" priority="116" operator="containsText" text="مكتمل">
      <formula>NOT(ISERROR(SEARCH("مكتمل",O13)))</formula>
    </cfRule>
  </conditionalFormatting>
  <conditionalFormatting sqref="O18:O20">
    <cfRule type="containsText" dxfId="1156" priority="113" operator="containsText" text="غير مكتمل">
      <formula>NOT(ISERROR(SEARCH("غير مكتمل",O18)))</formula>
    </cfRule>
    <cfRule type="containsText" dxfId="1155" priority="114" operator="containsText" text="مكتمل">
      <formula>NOT(ISERROR(SEARCH("مكتمل",O18)))</formula>
    </cfRule>
  </conditionalFormatting>
  <conditionalFormatting sqref="O22:O26">
    <cfRule type="containsText" dxfId="1154" priority="111" operator="containsText" text="غير مكتمل">
      <formula>NOT(ISERROR(SEARCH("غير مكتمل",O22)))</formula>
    </cfRule>
    <cfRule type="containsText" dxfId="1153" priority="112" operator="containsText" text="مكتمل">
      <formula>NOT(ISERROR(SEARCH("مكتمل",O22)))</formula>
    </cfRule>
  </conditionalFormatting>
  <conditionalFormatting sqref="O28:O32">
    <cfRule type="containsText" dxfId="1152" priority="109" operator="containsText" text="غير مكتمل">
      <formula>NOT(ISERROR(SEARCH("غير مكتمل",O28)))</formula>
    </cfRule>
    <cfRule type="containsText" dxfId="1151" priority="110" operator="containsText" text="مكتمل">
      <formula>NOT(ISERROR(SEARCH("مكتمل",O28)))</formula>
    </cfRule>
  </conditionalFormatting>
  <conditionalFormatting sqref="O34:O36">
    <cfRule type="containsText" dxfId="1150" priority="107" operator="containsText" text="غير مكتمل">
      <formula>NOT(ISERROR(SEARCH("غير مكتمل",O34)))</formula>
    </cfRule>
    <cfRule type="containsText" dxfId="1149" priority="108" operator="containsText" text="مكتمل">
      <formula>NOT(ISERROR(SEARCH("مكتمل",O34)))</formula>
    </cfRule>
  </conditionalFormatting>
  <conditionalFormatting sqref="O38:O42">
    <cfRule type="containsText" dxfId="1148" priority="105" operator="containsText" text="غير مكتمل">
      <formula>NOT(ISERROR(SEARCH("غير مكتمل",O38)))</formula>
    </cfRule>
    <cfRule type="containsText" dxfId="1147" priority="106" operator="containsText" text="مكتمل">
      <formula>NOT(ISERROR(SEARCH("مكتمل",O38)))</formula>
    </cfRule>
  </conditionalFormatting>
  <conditionalFormatting sqref="O44:O46">
    <cfRule type="containsText" dxfId="1146" priority="103" operator="containsText" text="غير مكتمل">
      <formula>NOT(ISERROR(SEARCH("غير مكتمل",O44)))</formula>
    </cfRule>
    <cfRule type="containsText" dxfId="1145" priority="104" operator="containsText" text="مكتمل">
      <formula>NOT(ISERROR(SEARCH("مكتمل",O44)))</formula>
    </cfRule>
  </conditionalFormatting>
  <conditionalFormatting sqref="O48:O51">
    <cfRule type="containsText" dxfId="1144" priority="101" operator="containsText" text="غير مكتمل">
      <formula>NOT(ISERROR(SEARCH("غير مكتمل",O48)))</formula>
    </cfRule>
    <cfRule type="containsText" dxfId="1143" priority="102" operator="containsText" text="مكتمل">
      <formula>NOT(ISERROR(SEARCH("مكتمل",O48)))</formula>
    </cfRule>
  </conditionalFormatting>
  <conditionalFormatting sqref="O53:O58">
    <cfRule type="containsText" dxfId="1142" priority="99" operator="containsText" text="غير مكتمل">
      <formula>NOT(ISERROR(SEARCH("غير مكتمل",O53)))</formula>
    </cfRule>
    <cfRule type="containsText" dxfId="1141" priority="100" operator="containsText" text="مكتمل">
      <formula>NOT(ISERROR(SEARCH("مكتمل",O53)))</formula>
    </cfRule>
  </conditionalFormatting>
  <conditionalFormatting sqref="D34:D36">
    <cfRule type="colorScale" priority="85">
      <colorScale>
        <cfvo type="num" val="0"/>
        <cfvo type="num" val="1"/>
        <cfvo type="num" val="2"/>
        <color rgb="FFFF0000"/>
        <color rgb="FFFFFF00"/>
        <color rgb="FF057D19"/>
      </colorScale>
    </cfRule>
    <cfRule type="cellIs" dxfId="1140" priority="86" operator="equal">
      <formula>1</formula>
    </cfRule>
    <cfRule type="cellIs" dxfId="1139" priority="87" operator="equal">
      <formula>2</formula>
    </cfRule>
    <cfRule type="cellIs" dxfId="1138" priority="88" operator="equal">
      <formula>3</formula>
    </cfRule>
    <cfRule type="cellIs" dxfId="1137" priority="89" operator="equal">
      <formula>2</formula>
    </cfRule>
    <cfRule type="cellIs" dxfId="1136" priority="90" operator="equal">
      <formula>1</formula>
    </cfRule>
    <cfRule type="cellIs" dxfId="1135" priority="91" operator="equal">
      <formula>0</formula>
    </cfRule>
    <cfRule type="cellIs" dxfId="1134" priority="92" operator="equal">
      <formula>1</formula>
    </cfRule>
    <cfRule type="cellIs" dxfId="1133" priority="93" operator="equal">
      <formula>2</formula>
    </cfRule>
    <cfRule type="cellIs" dxfId="1132" priority="94" operator="equal">
      <formula>3</formula>
    </cfRule>
  </conditionalFormatting>
  <conditionalFormatting sqref="D34:D36">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1131" priority="98">
      <formula>3</formula>
    </cfRule>
  </conditionalFormatting>
  <conditionalFormatting sqref="D38:D42">
    <cfRule type="colorScale" priority="71">
      <colorScale>
        <cfvo type="num" val="0"/>
        <cfvo type="num" val="1"/>
        <cfvo type="num" val="2"/>
        <color rgb="FFFF0000"/>
        <color rgb="FFFFFF00"/>
        <color rgb="FF057D19"/>
      </colorScale>
    </cfRule>
    <cfRule type="cellIs" dxfId="1130" priority="72" operator="equal">
      <formula>1</formula>
    </cfRule>
    <cfRule type="cellIs" dxfId="1129" priority="73" operator="equal">
      <formula>2</formula>
    </cfRule>
    <cfRule type="cellIs" dxfId="1128" priority="74" operator="equal">
      <formula>3</formula>
    </cfRule>
    <cfRule type="cellIs" dxfId="1127" priority="75" operator="equal">
      <formula>2</formula>
    </cfRule>
    <cfRule type="cellIs" dxfId="1126" priority="76" operator="equal">
      <formula>1</formula>
    </cfRule>
    <cfRule type="cellIs" dxfId="1125" priority="77" operator="equal">
      <formula>0</formula>
    </cfRule>
    <cfRule type="cellIs" dxfId="1124" priority="78" operator="equal">
      <formula>1</formula>
    </cfRule>
    <cfRule type="cellIs" dxfId="1123" priority="79" operator="equal">
      <formula>2</formula>
    </cfRule>
    <cfRule type="cellIs" dxfId="1122" priority="80" operator="equal">
      <formula>3</formula>
    </cfRule>
  </conditionalFormatting>
  <conditionalFormatting sqref="D38:D42">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1121" priority="84">
      <formula>3</formula>
    </cfRule>
  </conditionalFormatting>
  <conditionalFormatting sqref="D44:D46">
    <cfRule type="colorScale" priority="57">
      <colorScale>
        <cfvo type="num" val="0"/>
        <cfvo type="num" val="1"/>
        <cfvo type="num" val="2"/>
        <color rgb="FFFF0000"/>
        <color rgb="FFFFFF00"/>
        <color rgb="FF057D19"/>
      </colorScale>
    </cfRule>
    <cfRule type="cellIs" dxfId="1120" priority="58" operator="equal">
      <formula>1</formula>
    </cfRule>
    <cfRule type="cellIs" dxfId="1119" priority="59" operator="equal">
      <formula>2</formula>
    </cfRule>
    <cfRule type="cellIs" dxfId="1118" priority="60" operator="equal">
      <formula>3</formula>
    </cfRule>
    <cfRule type="cellIs" dxfId="1117" priority="61" operator="equal">
      <formula>2</formula>
    </cfRule>
    <cfRule type="cellIs" dxfId="1116" priority="62" operator="equal">
      <formula>1</formula>
    </cfRule>
    <cfRule type="cellIs" dxfId="1115" priority="63" operator="equal">
      <formula>0</formula>
    </cfRule>
    <cfRule type="cellIs" dxfId="1114" priority="64" operator="equal">
      <formula>1</formula>
    </cfRule>
    <cfRule type="cellIs" dxfId="1113" priority="65" operator="equal">
      <formula>2</formula>
    </cfRule>
    <cfRule type="cellIs" dxfId="1112" priority="66" operator="equal">
      <formula>3</formula>
    </cfRule>
  </conditionalFormatting>
  <conditionalFormatting sqref="D44:D46">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111" priority="70">
      <formula>3</formula>
    </cfRule>
  </conditionalFormatting>
  <conditionalFormatting sqref="D49:D51">
    <cfRule type="colorScale" priority="43">
      <colorScale>
        <cfvo type="num" val="0"/>
        <cfvo type="num" val="1"/>
        <cfvo type="num" val="2"/>
        <color rgb="FFFF0000"/>
        <color rgb="FFFFFF00"/>
        <color rgb="FF057D19"/>
      </colorScale>
    </cfRule>
    <cfRule type="cellIs" dxfId="1110" priority="44" operator="equal">
      <formula>1</formula>
    </cfRule>
    <cfRule type="cellIs" dxfId="1109" priority="45" operator="equal">
      <formula>2</formula>
    </cfRule>
    <cfRule type="cellIs" dxfId="1108" priority="46" operator="equal">
      <formula>3</formula>
    </cfRule>
    <cfRule type="cellIs" dxfId="1107" priority="47" operator="equal">
      <formula>2</formula>
    </cfRule>
    <cfRule type="cellIs" dxfId="1106" priority="48" operator="equal">
      <formula>1</formula>
    </cfRule>
    <cfRule type="cellIs" dxfId="1105" priority="49" operator="equal">
      <formula>0</formula>
    </cfRule>
    <cfRule type="cellIs" dxfId="1104" priority="50" operator="equal">
      <formula>1</formula>
    </cfRule>
    <cfRule type="cellIs" dxfId="1103" priority="51" operator="equal">
      <formula>2</formula>
    </cfRule>
    <cfRule type="cellIs" dxfId="1102" priority="52" operator="equal">
      <formula>3</formula>
    </cfRule>
  </conditionalFormatting>
  <conditionalFormatting sqref="D49:D51">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101" priority="56">
      <formula>3</formula>
    </cfRule>
  </conditionalFormatting>
  <conditionalFormatting sqref="D48">
    <cfRule type="colorScale" priority="29">
      <colorScale>
        <cfvo type="num" val="0"/>
        <cfvo type="num" val="1"/>
        <cfvo type="num" val="2"/>
        <color rgb="FFFF0000"/>
        <color rgb="FFFFFF00"/>
        <color rgb="FF057D19"/>
      </colorScale>
    </cfRule>
    <cfRule type="cellIs" dxfId="1100" priority="30" operator="equal">
      <formula>1</formula>
    </cfRule>
    <cfRule type="cellIs" dxfId="1099" priority="31" operator="equal">
      <formula>2</formula>
    </cfRule>
    <cfRule type="cellIs" dxfId="1098" priority="32" operator="equal">
      <formula>3</formula>
    </cfRule>
    <cfRule type="cellIs" dxfId="1097" priority="33" operator="equal">
      <formula>2</formula>
    </cfRule>
    <cfRule type="cellIs" dxfId="1096" priority="34" operator="equal">
      <formula>1</formula>
    </cfRule>
    <cfRule type="cellIs" dxfId="1095" priority="35" operator="equal">
      <formula>0</formula>
    </cfRule>
    <cfRule type="cellIs" dxfId="1094" priority="36" operator="equal">
      <formula>1</formula>
    </cfRule>
    <cfRule type="cellIs" dxfId="1093" priority="37" operator="equal">
      <formula>2</formula>
    </cfRule>
    <cfRule type="cellIs" dxfId="1092" priority="38" operator="equal">
      <formula>3</formula>
    </cfRule>
  </conditionalFormatting>
  <conditionalFormatting sqref="D48">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091" priority="42">
      <formula>3</formula>
    </cfRule>
  </conditionalFormatting>
  <conditionalFormatting sqref="D53:D57">
    <cfRule type="colorScale" priority="15">
      <colorScale>
        <cfvo type="num" val="0"/>
        <cfvo type="num" val="1"/>
        <cfvo type="num" val="2"/>
        <color rgb="FFFF0000"/>
        <color rgb="FFFFFF00"/>
        <color rgb="FF057D19"/>
      </colorScale>
    </cfRule>
    <cfRule type="cellIs" dxfId="1090" priority="16" operator="equal">
      <formula>1</formula>
    </cfRule>
    <cfRule type="cellIs" dxfId="1089" priority="17" operator="equal">
      <formula>2</formula>
    </cfRule>
    <cfRule type="cellIs" dxfId="1088" priority="18" operator="equal">
      <formula>3</formula>
    </cfRule>
    <cfRule type="cellIs" dxfId="1087" priority="19" operator="equal">
      <formula>2</formula>
    </cfRule>
    <cfRule type="cellIs" dxfId="1086" priority="20" operator="equal">
      <formula>1</formula>
    </cfRule>
    <cfRule type="cellIs" dxfId="1085" priority="21" operator="equal">
      <formula>0</formula>
    </cfRule>
    <cfRule type="cellIs" dxfId="1084" priority="22" operator="equal">
      <formula>1</formula>
    </cfRule>
    <cfRule type="cellIs" dxfId="1083" priority="23" operator="equal">
      <formula>2</formula>
    </cfRule>
    <cfRule type="cellIs" dxfId="1082" priority="24" operator="equal">
      <formula>3</formula>
    </cfRule>
  </conditionalFormatting>
  <conditionalFormatting sqref="D53:D57">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081" priority="28">
      <formula>3</formula>
    </cfRule>
  </conditionalFormatting>
  <conditionalFormatting sqref="D58">
    <cfRule type="colorScale" priority="1">
      <colorScale>
        <cfvo type="num" val="0"/>
        <cfvo type="num" val="1"/>
        <cfvo type="num" val="2"/>
        <color rgb="FFFF0000"/>
        <color rgb="FFFFFF00"/>
        <color rgb="FF057D19"/>
      </colorScale>
    </cfRule>
    <cfRule type="cellIs" dxfId="1080" priority="2" operator="equal">
      <formula>1</formula>
    </cfRule>
    <cfRule type="cellIs" dxfId="1079" priority="3" operator="equal">
      <formula>2</formula>
    </cfRule>
    <cfRule type="cellIs" dxfId="1078" priority="4" operator="equal">
      <formula>3</formula>
    </cfRule>
    <cfRule type="cellIs" dxfId="1077" priority="5" operator="equal">
      <formula>2</formula>
    </cfRule>
    <cfRule type="cellIs" dxfId="1076" priority="6" operator="equal">
      <formula>1</formula>
    </cfRule>
    <cfRule type="cellIs" dxfId="1075" priority="7" operator="equal">
      <formula>0</formula>
    </cfRule>
    <cfRule type="cellIs" dxfId="1074" priority="8" operator="equal">
      <formula>1</formula>
    </cfRule>
    <cfRule type="cellIs" dxfId="1073" priority="9" operator="equal">
      <formula>2</formula>
    </cfRule>
    <cfRule type="cellIs" dxfId="1072" priority="10" operator="equal">
      <formula>3</formula>
    </cfRule>
  </conditionalFormatting>
  <conditionalFormatting sqref="D58">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071" priority="14">
      <formula>3</formula>
    </cfRule>
  </conditionalFormatting>
  <dataValidations count="3">
    <dataValidation type="custom" allowBlank="1" showErrorMessage="1" errorTitle="evaluation score error" error="scoring is only 0 or 1 or 2" promptTitle="standard evaluation score" prompt="enter 0 or 1 or 2" sqref="C28:C30 C34:C36">
      <formula1>E28*$I$11+F28*$J$11+G28*$K$11</formula1>
    </dataValidation>
    <dataValidation type="list" allowBlank="1" showInputMessage="1" showErrorMessage="1" sqref="D2 E4 D22:D26 D38:D42 D13:D16 D34:D36 D18:D20 D28:D32 D53:D58 D44:D46 D48:D51 D5:D9">
      <formula1>$K$6:$K$9</formula1>
    </dataValidation>
    <dataValidation type="list" allowBlank="1" showInputMessage="1" showErrorMessage="1" sqref="O13:O16 O28:O32 O22:O26 O48:O51 O18:O20 O44:O46 O34:O36 O38:O42 O53:O58">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35" operator="containsText" id="{4A0D3C33-830C-4F07-8551-2BF31FA94076}">
            <xm:f>NOT(ISERROR(SEARCH($H$6,H37)))</xm:f>
            <xm:f>$H$6</xm:f>
            <x14:dxf>
              <fill>
                <patternFill>
                  <bgColor rgb="FF297B29"/>
                </patternFill>
              </fill>
            </x14:dxf>
          </x14:cfRule>
          <xm:sqref>H37</xm:sqref>
        </x14:conditionalFormatting>
        <x14:conditionalFormatting xmlns:xm="http://schemas.microsoft.com/office/excel/2006/main">
          <x14:cfRule type="containsText" priority="420" operator="containsText" id="{DA664DC1-F2AE-45CE-AF62-14212DA0934D}">
            <xm:f>NOT(ISERROR(SEARCH($H$6,H12)))</xm:f>
            <xm:f>$H$6</xm:f>
            <x14:dxf>
              <fill>
                <patternFill>
                  <bgColor rgb="FF297B29"/>
                </patternFill>
              </fill>
            </x14:dxf>
          </x14:cfRule>
          <xm:sqref>H12</xm:sqref>
        </x14:conditionalFormatting>
        <x14:conditionalFormatting xmlns:xm="http://schemas.microsoft.com/office/excel/2006/main">
          <x14:cfRule type="containsText" priority="367" operator="containsText" id="{0ED464D2-9F47-465E-B317-C35B2793CAE6}">
            <xm:f>NOT(ISERROR(SEARCH($H$6,H17)))</xm:f>
            <xm:f>$H$6</xm:f>
            <x14:dxf>
              <fill>
                <patternFill>
                  <bgColor rgb="FF297B29"/>
                </patternFill>
              </fill>
            </x14:dxf>
          </x14:cfRule>
          <xm:sqref>H17</xm:sqref>
        </x14:conditionalFormatting>
        <x14:conditionalFormatting xmlns:xm="http://schemas.microsoft.com/office/excel/2006/main">
          <x14:cfRule type="containsText" priority="360" operator="containsText" id="{5740C588-4684-42CE-90B6-1C2AB3108E71}">
            <xm:f>NOT(ISERROR(SEARCH($H$6,H27)))</xm:f>
            <xm:f>$H$6</xm:f>
            <x14:dxf>
              <fill>
                <patternFill>
                  <bgColor rgb="FF297B29"/>
                </patternFill>
              </fill>
            </x14:dxf>
          </x14:cfRule>
          <xm:sqref>H27</xm:sqref>
        </x14:conditionalFormatting>
        <x14:conditionalFormatting xmlns:xm="http://schemas.microsoft.com/office/excel/2006/main">
          <x14:cfRule type="containsText" priority="353" operator="containsText" id="{4C0E29A0-CFC6-49DF-A3B4-5C81DB21DF5B}">
            <xm:f>NOT(ISERROR(SEARCH($H$6,H33)))</xm:f>
            <xm:f>$H$6</xm:f>
            <x14:dxf>
              <fill>
                <patternFill>
                  <bgColor rgb="FF297B29"/>
                </patternFill>
              </fill>
            </x14:dxf>
          </x14:cfRule>
          <xm:sqref>H33</xm:sqref>
        </x14:conditionalFormatting>
        <x14:conditionalFormatting xmlns:xm="http://schemas.microsoft.com/office/excel/2006/main">
          <x14:cfRule type="containsText" priority="346" operator="containsText" id="{7AC1A385-7F64-40BD-94CD-D2D946C51360}">
            <xm:f>NOT(ISERROR(SEARCH($H$6,H47)))</xm:f>
            <xm:f>$H$6</xm:f>
            <x14:dxf>
              <fill>
                <patternFill>
                  <bgColor rgb="FF297B29"/>
                </patternFill>
              </fill>
            </x14:dxf>
          </x14:cfRule>
          <xm:sqref>H47</xm:sqref>
        </x14:conditionalFormatting>
        <x14:conditionalFormatting xmlns:xm="http://schemas.microsoft.com/office/excel/2006/main">
          <x14:cfRule type="containsText" priority="317" operator="containsText" id="{73B74F89-DDD1-403A-8F31-71342FAD9D7C}">
            <xm:f>NOT(ISERROR(SEARCH($H$6,H43)))</xm:f>
            <xm:f>$H$6</xm:f>
            <x14:dxf>
              <fill>
                <patternFill>
                  <bgColor rgb="FF297B29"/>
                </patternFill>
              </fill>
            </x14:dxf>
          </x14:cfRule>
          <xm:sqref>H43</xm:sqref>
        </x14:conditionalFormatting>
        <x14:conditionalFormatting xmlns:xm="http://schemas.microsoft.com/office/excel/2006/main">
          <x14:cfRule type="containsText" priority="291" operator="containsText" id="{CB9261A0-6BB5-48E4-9C65-8AF676A0A65A}">
            <xm:f>NOT(ISERROR(SEARCH($H$6,H52)))</xm:f>
            <xm:f>$H$6</xm:f>
            <x14:dxf>
              <fill>
                <patternFill>
                  <bgColor rgb="FF297B29"/>
                </patternFill>
              </fill>
            </x14:dxf>
          </x14:cfRule>
          <xm:sqref>H52</xm:sqref>
        </x14:conditionalFormatting>
        <x14:conditionalFormatting xmlns:xm="http://schemas.microsoft.com/office/excel/2006/main">
          <x14:cfRule type="containsText" priority="249" operator="containsText" id="{8D40EE98-B818-46F7-A887-6B0D301D0FDD}">
            <xm:f>NOT(ISERROR(SEARCH($H$6,H21)))</xm:f>
            <xm:f>$H$6</xm:f>
            <x14:dxf>
              <fill>
                <patternFill>
                  <bgColor rgb="FF297B29"/>
                </patternFill>
              </fill>
            </x14:dxf>
          </x14:cfRule>
          <xm:sqref>H21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N19"/>
  <sheetViews>
    <sheetView rightToLeft="1" zoomScale="66" zoomScaleNormal="66" workbookViewId="0">
      <selection activeCell="Q17" sqref="Q17"/>
    </sheetView>
  </sheetViews>
  <sheetFormatPr defaultRowHeight="15.75"/>
  <cols>
    <col min="1" max="1" width="9.25" customWidth="1"/>
    <col min="2" max="2" width="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2.75" customWidth="1"/>
    <col min="11" max="11" width="10.25" customWidth="1"/>
    <col min="12" max="12" width="11.375" customWidth="1"/>
    <col min="13" max="13" width="13.25" customWidth="1"/>
    <col min="14" max="14" width="7.25" customWidth="1"/>
  </cols>
  <sheetData>
    <row r="1" spans="2:14">
      <c r="B1" s="2"/>
      <c r="C1" s="324"/>
      <c r="D1" s="324"/>
      <c r="E1" s="324"/>
      <c r="F1" s="324"/>
      <c r="G1" s="324"/>
      <c r="H1" s="324"/>
      <c r="I1" s="324"/>
      <c r="J1" s="324"/>
      <c r="K1" s="2"/>
      <c r="L1" s="2"/>
      <c r="M1" s="2"/>
      <c r="N1" s="2"/>
    </row>
    <row r="2" spans="2:14" ht="23.25" customHeight="1">
      <c r="B2" s="2"/>
      <c r="C2" s="289" t="s">
        <v>62</v>
      </c>
      <c r="D2" s="289"/>
      <c r="E2" s="289"/>
      <c r="F2" s="289"/>
      <c r="G2" s="289"/>
      <c r="H2" s="289"/>
      <c r="I2" s="289"/>
      <c r="J2" s="289"/>
      <c r="K2" s="289"/>
      <c r="L2" s="289"/>
      <c r="M2" s="289"/>
      <c r="N2" s="2"/>
    </row>
    <row r="3" spans="2:14" ht="18.75">
      <c r="B3" s="2"/>
      <c r="C3" s="325" t="s">
        <v>61</v>
      </c>
      <c r="D3" s="325"/>
      <c r="E3" s="325"/>
      <c r="F3" s="325"/>
      <c r="G3" s="325"/>
      <c r="H3" s="325"/>
      <c r="I3" s="325"/>
      <c r="J3" s="325"/>
      <c r="K3" s="325"/>
      <c r="L3" s="325"/>
      <c r="M3" s="325"/>
      <c r="N3" s="2"/>
    </row>
    <row r="4" spans="2:14" ht="18.75" customHeight="1">
      <c r="B4" s="2"/>
      <c r="C4" s="398" t="s">
        <v>0</v>
      </c>
      <c r="D4" s="398"/>
      <c r="E4" s="398"/>
      <c r="F4" s="398"/>
      <c r="G4" s="398"/>
      <c r="H4" s="398"/>
      <c r="I4" s="398"/>
      <c r="J4" s="398"/>
      <c r="K4" s="398"/>
      <c r="L4" s="398"/>
      <c r="M4" s="398"/>
      <c r="N4" s="2"/>
    </row>
    <row r="5" spans="2:14" ht="21.75" customHeight="1">
      <c r="B5" s="2"/>
      <c r="C5" s="58" t="s">
        <v>59</v>
      </c>
      <c r="D5" s="68" t="s">
        <v>297</v>
      </c>
      <c r="E5" s="61" t="s">
        <v>298</v>
      </c>
      <c r="F5" s="62" t="s">
        <v>299</v>
      </c>
      <c r="G5" s="63" t="s">
        <v>300</v>
      </c>
      <c r="H5" s="64" t="s">
        <v>274</v>
      </c>
      <c r="I5" s="87" t="s">
        <v>301</v>
      </c>
      <c r="J5" s="83" t="s">
        <v>276</v>
      </c>
      <c r="K5" s="86" t="s">
        <v>302</v>
      </c>
      <c r="L5" s="72" t="s">
        <v>303</v>
      </c>
      <c r="M5" s="128" t="s">
        <v>91</v>
      </c>
      <c r="N5" s="2"/>
    </row>
    <row r="6" spans="2:14" ht="21" customHeight="1">
      <c r="B6" s="2"/>
      <c r="C6" s="121">
        <v>44549</v>
      </c>
      <c r="D6" s="59" t="str">
        <f>'الجودة وتحسين الاداء'!G12</f>
        <v>N/A</v>
      </c>
      <c r="E6" s="59" t="str">
        <f>'الجودة وتحسين الاداء'!G17</f>
        <v>N/A</v>
      </c>
      <c r="F6" s="59" t="str">
        <f>'الجودة وتحسين الاداء'!G21</f>
        <v>N/A</v>
      </c>
      <c r="G6" s="59" t="str">
        <f>'الجودة وتحسين الاداء'!G27</f>
        <v>N/A</v>
      </c>
      <c r="H6" s="59" t="str">
        <f>'الجودة وتحسين الاداء'!G33</f>
        <v>N/A</v>
      </c>
      <c r="I6" s="59" t="str">
        <f>'الجودة وتحسين الاداء'!G37</f>
        <v>N/A</v>
      </c>
      <c r="J6" s="59" t="str">
        <f>'الجودة وتحسين الاداء'!G43</f>
        <v>N/A</v>
      </c>
      <c r="K6" s="59" t="str">
        <f>'الجودة وتحسين الاداء'!G47</f>
        <v>N/A</v>
      </c>
      <c r="L6" s="59" t="str">
        <f>'الجودة وتحسين الاداء'!G52</f>
        <v>N/A</v>
      </c>
      <c r="M6" s="59" t="e">
        <f>AVERAGE(D6:L6)</f>
        <v>#DIV/0!</v>
      </c>
      <c r="N6" s="2"/>
    </row>
    <row r="7" spans="2:14">
      <c r="B7" s="2"/>
      <c r="N7" s="2"/>
    </row>
    <row r="8" spans="2:14">
      <c r="B8" s="2"/>
      <c r="N8" s="2"/>
    </row>
    <row r="9" spans="2:14">
      <c r="B9" s="2"/>
      <c r="N9" s="2"/>
    </row>
    <row r="10" spans="2:14">
      <c r="B10" s="2"/>
      <c r="N10" s="2"/>
    </row>
    <row r="11" spans="2:14">
      <c r="B11" s="2"/>
      <c r="N11" s="2"/>
    </row>
    <row r="12" spans="2:14">
      <c r="B12" s="2"/>
      <c r="N12" s="2"/>
    </row>
    <row r="13" spans="2:14">
      <c r="B13" s="2"/>
      <c r="N13" s="2"/>
    </row>
    <row r="14" spans="2:14">
      <c r="B14" s="2"/>
      <c r="N14" s="2"/>
    </row>
    <row r="15" spans="2:14">
      <c r="B15" s="2"/>
      <c r="N15" s="2"/>
    </row>
    <row r="16" spans="2:14">
      <c r="B16" s="2"/>
      <c r="N16" s="2"/>
    </row>
    <row r="17" spans="2:14">
      <c r="B17" s="2"/>
      <c r="N17" s="2"/>
    </row>
    <row r="18" spans="2:14">
      <c r="B18" s="2"/>
      <c r="N18" s="2"/>
    </row>
    <row r="19" spans="2:14" ht="25.5" customHeight="1">
      <c r="B19" s="2"/>
      <c r="C19" s="2"/>
      <c r="D19" s="2"/>
      <c r="E19" s="2"/>
      <c r="F19" s="2"/>
      <c r="G19" s="2"/>
      <c r="H19" s="2"/>
      <c r="I19" s="2"/>
      <c r="J19" s="2"/>
      <c r="K19" s="2"/>
      <c r="L19" s="2"/>
      <c r="M19" s="2"/>
      <c r="N19" s="2"/>
    </row>
  </sheetData>
  <mergeCells count="4">
    <mergeCell ref="C1:J1"/>
    <mergeCell ref="C2:M2"/>
    <mergeCell ref="C3:M3"/>
    <mergeCell ref="C4:M4"/>
  </mergeCells>
  <conditionalFormatting sqref="D6:M6">
    <cfRule type="containsText" dxfId="1061" priority="8" operator="containsText" text="N/A">
      <formula>NOT(ISERROR(SEARCH("N/A",D6)))</formula>
    </cfRule>
    <cfRule type="cellIs" dxfId="1060" priority="9" operator="equal">
      <formula>0.8</formula>
    </cfRule>
    <cfRule type="cellIs" dxfId="1059" priority="10" operator="greaterThan">
      <formula>0.8</formula>
    </cfRule>
    <cfRule type="cellIs" dxfId="1058" priority="11" operator="greaterThan">
      <formula>0.5</formula>
    </cfRule>
    <cfRule type="cellIs" dxfId="1057" priority="12" operator="equal">
      <formula>0.5</formula>
    </cfRule>
    <cfRule type="cellIs" dxfId="1056" priority="13"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U209"/>
  <sheetViews>
    <sheetView rightToLeft="1" zoomScale="32" zoomScaleNormal="32" zoomScalePageLayoutView="55" workbookViewId="0">
      <selection activeCell="F34" sqref="F34:G34"/>
    </sheetView>
  </sheetViews>
  <sheetFormatPr defaultColWidth="12.75" defaultRowHeight="15.75"/>
  <cols>
    <col min="1" max="1" width="10.125" style="13" customWidth="1"/>
    <col min="2" max="2" width="9.75" style="13" customWidth="1"/>
    <col min="3" max="3" width="18" style="24" customWidth="1"/>
    <col min="4" max="4" width="126.375" style="23" customWidth="1"/>
    <col min="5" max="5" width="25.375" style="23" customWidth="1"/>
    <col min="6" max="6" width="30.125" style="26" customWidth="1"/>
    <col min="7" max="7" width="29.75" style="23" customWidth="1"/>
    <col min="8" max="8" width="27.875" style="22" customWidth="1"/>
    <col min="9" max="9" width="30.75" style="22" customWidth="1"/>
    <col min="10" max="10" width="32.5" style="25" customWidth="1"/>
    <col min="11" max="11" width="25.25" style="13" customWidth="1"/>
    <col min="12" max="12" width="28.5" style="13" customWidth="1"/>
    <col min="13" max="13" width="34.625" style="25" customWidth="1"/>
    <col min="14" max="14" width="38.25" style="13" customWidth="1"/>
    <col min="15" max="15" width="39.125" style="13" customWidth="1"/>
    <col min="16" max="16" width="25.75" style="13" customWidth="1"/>
    <col min="17" max="17" width="9" style="22" customWidth="1"/>
    <col min="18" max="19" width="21" style="13" customWidth="1"/>
    <col min="20" max="16384" width="12.75" style="13"/>
  </cols>
  <sheetData>
    <row r="1" spans="2:21" ht="41.25" customHeight="1" thickBot="1">
      <c r="B1" s="241"/>
      <c r="C1" s="241"/>
      <c r="D1" s="241"/>
      <c r="E1" s="241"/>
      <c r="F1" s="241"/>
      <c r="G1" s="241"/>
      <c r="H1" s="241"/>
      <c r="I1" s="241"/>
      <c r="J1" s="241"/>
      <c r="K1" s="241"/>
      <c r="L1" s="241"/>
      <c r="M1" s="241"/>
      <c r="N1" s="241"/>
      <c r="O1" s="241"/>
      <c r="P1" s="241"/>
      <c r="Q1" s="241"/>
      <c r="R1" s="12"/>
      <c r="S1" s="12"/>
      <c r="T1" s="12"/>
    </row>
    <row r="2" spans="2:21" ht="57.75" customHeight="1" thickBot="1">
      <c r="B2" s="242" t="s">
        <v>39</v>
      </c>
      <c r="C2" s="243"/>
      <c r="D2" s="243"/>
      <c r="E2" s="243"/>
      <c r="F2" s="243"/>
      <c r="G2" s="243"/>
      <c r="H2" s="243"/>
      <c r="I2" s="243"/>
      <c r="J2" s="243"/>
      <c r="K2" s="243"/>
      <c r="L2" s="243"/>
      <c r="M2" s="244"/>
      <c r="N2" s="244"/>
      <c r="O2" s="244"/>
      <c r="P2" s="243"/>
      <c r="Q2" s="245"/>
      <c r="R2" s="12"/>
      <c r="S2" s="12"/>
      <c r="T2" s="12"/>
    </row>
    <row r="3" spans="2:21" ht="52.5" customHeight="1" thickBot="1">
      <c r="B3" s="264"/>
      <c r="C3" s="1"/>
      <c r="D3" s="140" t="s">
        <v>658</v>
      </c>
      <c r="E3" s="141"/>
      <c r="F3" s="141"/>
      <c r="G3" s="141"/>
      <c r="H3" s="141"/>
      <c r="I3" s="141"/>
      <c r="J3" s="141"/>
      <c r="K3" s="141"/>
      <c r="L3" s="141"/>
      <c r="M3" s="141"/>
      <c r="N3" s="141"/>
      <c r="O3" s="142"/>
      <c r="P3" s="14"/>
      <c r="Q3" s="264"/>
      <c r="R3" s="12"/>
      <c r="S3" s="12"/>
      <c r="T3" s="12"/>
    </row>
    <row r="4" spans="2:21" ht="46.5" customHeight="1" thickBot="1">
      <c r="B4" s="264"/>
      <c r="C4" s="15"/>
      <c r="D4" s="139"/>
      <c r="E4" s="285" t="s">
        <v>0</v>
      </c>
      <c r="F4" s="286"/>
      <c r="G4" s="286"/>
      <c r="H4" s="286"/>
      <c r="I4" s="286"/>
      <c r="J4" s="286"/>
      <c r="K4" s="286"/>
      <c r="L4" s="286"/>
      <c r="M4" s="287"/>
      <c r="N4" s="288"/>
      <c r="O4" s="14"/>
      <c r="P4" s="14"/>
      <c r="Q4" s="264"/>
      <c r="R4" s="12"/>
      <c r="S4" s="12"/>
      <c r="T4" s="12"/>
    </row>
    <row r="5" spans="2:21" ht="52.5" customHeight="1">
      <c r="B5" s="264"/>
      <c r="C5" s="15"/>
      <c r="D5" s="133"/>
      <c r="E5" s="246"/>
      <c r="F5" s="247"/>
      <c r="G5" s="248" t="s">
        <v>27</v>
      </c>
      <c r="H5" s="249"/>
      <c r="I5" s="250" t="s">
        <v>28</v>
      </c>
      <c r="J5" s="251"/>
      <c r="K5" s="252"/>
      <c r="L5" s="130" t="s">
        <v>4</v>
      </c>
      <c r="M5" s="131" t="s">
        <v>29</v>
      </c>
      <c r="N5" s="1"/>
      <c r="O5" s="246"/>
      <c r="P5" s="246"/>
      <c r="Q5" s="264"/>
      <c r="R5" s="12"/>
      <c r="S5" s="12"/>
      <c r="T5" s="12"/>
    </row>
    <row r="6" spans="2:21" s="17" customFormat="1" ht="38.25" customHeight="1">
      <c r="B6" s="264"/>
      <c r="C6" s="15"/>
      <c r="D6" s="133"/>
      <c r="E6" s="246"/>
      <c r="F6" s="247"/>
      <c r="G6" s="253" t="s">
        <v>1</v>
      </c>
      <c r="H6" s="254"/>
      <c r="I6" s="255" t="s">
        <v>30</v>
      </c>
      <c r="J6" s="256"/>
      <c r="K6" s="257"/>
      <c r="L6" s="134">
        <v>2</v>
      </c>
      <c r="M6" s="29" t="s">
        <v>31</v>
      </c>
      <c r="N6" s="1"/>
      <c r="O6" s="246"/>
      <c r="P6" s="246"/>
      <c r="Q6" s="264"/>
      <c r="R6" s="12"/>
      <c r="S6" s="12"/>
      <c r="T6" s="12"/>
    </row>
    <row r="7" spans="2:21" s="17" customFormat="1" ht="39" customHeight="1">
      <c r="B7" s="264"/>
      <c r="C7" s="15"/>
      <c r="D7" s="133"/>
      <c r="E7" s="246"/>
      <c r="F7" s="247"/>
      <c r="G7" s="258" t="s">
        <v>2</v>
      </c>
      <c r="H7" s="259"/>
      <c r="I7" s="255" t="s">
        <v>32</v>
      </c>
      <c r="J7" s="256"/>
      <c r="K7" s="257"/>
      <c r="L7" s="134">
        <v>1</v>
      </c>
      <c r="M7" s="10" t="s">
        <v>33</v>
      </c>
      <c r="N7" s="1"/>
      <c r="O7" s="246"/>
      <c r="P7" s="246"/>
      <c r="Q7" s="264"/>
      <c r="R7" s="12"/>
      <c r="S7" s="12"/>
      <c r="T7" s="12"/>
    </row>
    <row r="8" spans="2:21" s="17" customFormat="1" ht="35.25" customHeight="1">
      <c r="B8" s="264"/>
      <c r="C8" s="15"/>
      <c r="D8" s="1"/>
      <c r="E8" s="246"/>
      <c r="F8" s="247"/>
      <c r="G8" s="260" t="s">
        <v>3</v>
      </c>
      <c r="H8" s="261"/>
      <c r="I8" s="255" t="s">
        <v>34</v>
      </c>
      <c r="J8" s="256"/>
      <c r="K8" s="257"/>
      <c r="L8" s="134">
        <v>0</v>
      </c>
      <c r="M8" s="30" t="s">
        <v>5</v>
      </c>
      <c r="N8" s="1"/>
      <c r="O8" s="246"/>
      <c r="P8" s="246"/>
      <c r="Q8" s="264"/>
      <c r="R8" s="12"/>
      <c r="S8" s="12"/>
      <c r="T8" s="12"/>
    </row>
    <row r="9" spans="2:21" s="18" customFormat="1" ht="45.75" customHeight="1">
      <c r="B9" s="264"/>
      <c r="C9" s="15"/>
      <c r="D9" s="132"/>
      <c r="E9" s="246"/>
      <c r="F9" s="247"/>
      <c r="G9" s="262" t="s">
        <v>35</v>
      </c>
      <c r="H9" s="263"/>
      <c r="I9" s="255" t="s">
        <v>36</v>
      </c>
      <c r="J9" s="256"/>
      <c r="K9" s="257"/>
      <c r="L9" s="134" t="s">
        <v>37</v>
      </c>
      <c r="M9" s="31" t="s">
        <v>37</v>
      </c>
      <c r="N9" s="1"/>
      <c r="O9" s="276"/>
      <c r="P9" s="276"/>
      <c r="Q9" s="264"/>
      <c r="R9" s="12"/>
      <c r="S9" s="12"/>
      <c r="T9" s="12"/>
    </row>
    <row r="10" spans="2:21" s="18" customFormat="1" ht="45.75" customHeight="1">
      <c r="B10" s="264"/>
      <c r="C10" s="266" t="s">
        <v>629</v>
      </c>
      <c r="D10" s="267" t="s">
        <v>630</v>
      </c>
      <c r="E10" s="269" t="s">
        <v>642</v>
      </c>
      <c r="F10" s="270" t="s">
        <v>631</v>
      </c>
      <c r="G10" s="271"/>
      <c r="H10" s="269" t="s">
        <v>632</v>
      </c>
      <c r="I10" s="269" t="s">
        <v>633</v>
      </c>
      <c r="J10" s="274" t="s">
        <v>634</v>
      </c>
      <c r="K10" s="274"/>
      <c r="L10" s="274"/>
      <c r="M10" s="274" t="s">
        <v>635</v>
      </c>
      <c r="N10" s="274"/>
      <c r="O10" s="274"/>
      <c r="P10" s="275"/>
      <c r="Q10" s="264"/>
      <c r="R10" s="12"/>
      <c r="S10" s="12"/>
      <c r="T10" s="12"/>
    </row>
    <row r="11" spans="2:21" s="18" customFormat="1" ht="48.75" customHeight="1">
      <c r="B11" s="264"/>
      <c r="C11" s="266"/>
      <c r="D11" s="268"/>
      <c r="E11" s="269"/>
      <c r="F11" s="272"/>
      <c r="G11" s="273"/>
      <c r="H11" s="269"/>
      <c r="I11" s="269"/>
      <c r="J11" s="143" t="s">
        <v>636</v>
      </c>
      <c r="K11" s="144" t="s">
        <v>637</v>
      </c>
      <c r="L11" s="144" t="s">
        <v>638</v>
      </c>
      <c r="M11" s="144" t="s">
        <v>639</v>
      </c>
      <c r="N11" s="144" t="s">
        <v>285</v>
      </c>
      <c r="O11" s="144" t="s">
        <v>640</v>
      </c>
      <c r="P11" s="145" t="s">
        <v>641</v>
      </c>
      <c r="Q11" s="264"/>
      <c r="R11" s="17"/>
      <c r="S11" s="17"/>
      <c r="T11" s="17"/>
      <c r="U11" s="17"/>
    </row>
    <row r="12" spans="2:21" s="18" customFormat="1" ht="71.25" customHeight="1">
      <c r="B12" s="264"/>
      <c r="C12" s="137" t="s">
        <v>40</v>
      </c>
      <c r="D12" s="237" t="s">
        <v>888</v>
      </c>
      <c r="E12" s="238"/>
      <c r="F12" s="238"/>
      <c r="G12" s="238"/>
      <c r="H12" s="19" t="str">
        <f>IF(COUNT(E13:E18)=0,"N/A",SUM(E13:E18)/(COUNT(E13:E18)*2))</f>
        <v>N/A</v>
      </c>
      <c r="I12" s="20" t="str">
        <f>IF(H12="N/A","N/A", IF(H12&gt;=80%,"MET",IF(H12&gt;=50%,"PARTIAL MET","Not Met")))</f>
        <v>N/A</v>
      </c>
      <c r="J12" s="277"/>
      <c r="K12" s="278"/>
      <c r="L12" s="278"/>
      <c r="M12" s="278"/>
      <c r="N12" s="277"/>
      <c r="O12" s="278"/>
      <c r="P12" s="278"/>
      <c r="Q12" s="264"/>
      <c r="R12" s="17"/>
      <c r="S12" s="17"/>
      <c r="T12" s="17"/>
      <c r="U12" s="17"/>
    </row>
    <row r="13" spans="2:21" s="17" customFormat="1" ht="89.25" customHeight="1">
      <c r="B13" s="264"/>
      <c r="C13" s="138">
        <v>1</v>
      </c>
      <c r="D13" s="178" t="s">
        <v>1249</v>
      </c>
      <c r="E13" s="196" t="s">
        <v>37</v>
      </c>
      <c r="F13" s="235"/>
      <c r="G13" s="236"/>
      <c r="H13" s="282"/>
      <c r="I13" s="282"/>
      <c r="J13" s="44" t="s">
        <v>659</v>
      </c>
      <c r="K13" s="44" t="s">
        <v>41</v>
      </c>
      <c r="L13" s="155"/>
      <c r="M13" s="21"/>
      <c r="N13" s="21"/>
      <c r="O13" s="21"/>
      <c r="P13" s="45" t="s">
        <v>6</v>
      </c>
      <c r="Q13" s="264"/>
    </row>
    <row r="14" spans="2:21" s="17" customFormat="1" ht="83.25" customHeight="1">
      <c r="B14" s="264"/>
      <c r="C14" s="138">
        <v>2</v>
      </c>
      <c r="D14" s="180" t="s">
        <v>766</v>
      </c>
      <c r="E14" s="196" t="s">
        <v>37</v>
      </c>
      <c r="F14" s="235"/>
      <c r="G14" s="236"/>
      <c r="H14" s="283"/>
      <c r="I14" s="283"/>
      <c r="J14" s="44" t="s">
        <v>42</v>
      </c>
      <c r="K14" s="155"/>
      <c r="L14" s="44" t="s">
        <v>43</v>
      </c>
      <c r="M14" s="21"/>
      <c r="N14" s="21"/>
      <c r="O14" s="21"/>
      <c r="P14" s="45" t="s">
        <v>6</v>
      </c>
      <c r="Q14" s="264"/>
    </row>
    <row r="15" spans="2:21" s="17" customFormat="1" ht="87" customHeight="1">
      <c r="B15" s="264"/>
      <c r="C15" s="138">
        <v>3</v>
      </c>
      <c r="D15" s="180" t="s">
        <v>767</v>
      </c>
      <c r="E15" s="196" t="s">
        <v>37</v>
      </c>
      <c r="F15" s="235"/>
      <c r="G15" s="236"/>
      <c r="H15" s="283"/>
      <c r="I15" s="283"/>
      <c r="J15" s="155"/>
      <c r="K15" s="155"/>
      <c r="L15" s="44" t="s">
        <v>44</v>
      </c>
      <c r="M15" s="21"/>
      <c r="N15" s="21"/>
      <c r="O15" s="21"/>
      <c r="P15" s="45" t="s">
        <v>6</v>
      </c>
      <c r="Q15" s="264"/>
    </row>
    <row r="16" spans="2:21" s="17" customFormat="1" ht="90.75" customHeight="1">
      <c r="B16" s="264"/>
      <c r="C16" s="138">
        <v>4</v>
      </c>
      <c r="D16" s="180" t="s">
        <v>768</v>
      </c>
      <c r="E16" s="196" t="s">
        <v>37</v>
      </c>
      <c r="F16" s="235"/>
      <c r="G16" s="236"/>
      <c r="H16" s="283"/>
      <c r="I16" s="283"/>
      <c r="J16" s="44" t="s">
        <v>414</v>
      </c>
      <c r="K16" s="44" t="s">
        <v>41</v>
      </c>
      <c r="L16" s="44" t="s">
        <v>45</v>
      </c>
      <c r="M16" s="21"/>
      <c r="N16" s="21"/>
      <c r="O16" s="21"/>
      <c r="P16" s="45" t="s">
        <v>6</v>
      </c>
      <c r="Q16" s="264"/>
    </row>
    <row r="17" spans="2:21" s="17" customFormat="1" ht="74.25" customHeight="1">
      <c r="B17" s="264"/>
      <c r="C17" s="138">
        <v>5</v>
      </c>
      <c r="D17" s="180" t="s">
        <v>769</v>
      </c>
      <c r="E17" s="196" t="s">
        <v>37</v>
      </c>
      <c r="F17" s="235"/>
      <c r="G17" s="236"/>
      <c r="H17" s="283"/>
      <c r="I17" s="283"/>
      <c r="J17" s="44" t="s">
        <v>46</v>
      </c>
      <c r="K17" s="44" t="s">
        <v>47</v>
      </c>
      <c r="L17" s="155"/>
      <c r="M17" s="21"/>
      <c r="N17" s="21"/>
      <c r="O17" s="21"/>
      <c r="P17" s="45" t="s">
        <v>6</v>
      </c>
      <c r="Q17" s="264"/>
    </row>
    <row r="18" spans="2:21" s="17" customFormat="1" ht="79.5" customHeight="1">
      <c r="B18" s="264"/>
      <c r="C18" s="138">
        <v>6</v>
      </c>
      <c r="D18" s="180" t="s">
        <v>770</v>
      </c>
      <c r="E18" s="196" t="s">
        <v>37</v>
      </c>
      <c r="F18" s="235"/>
      <c r="G18" s="236"/>
      <c r="H18" s="284"/>
      <c r="I18" s="284"/>
      <c r="J18" s="44" t="s">
        <v>46</v>
      </c>
      <c r="K18" s="155"/>
      <c r="L18" s="155"/>
      <c r="M18" s="21"/>
      <c r="N18" s="21"/>
      <c r="O18" s="21"/>
      <c r="P18" s="45" t="s">
        <v>6</v>
      </c>
      <c r="Q18" s="264"/>
    </row>
    <row r="19" spans="2:21" s="18" customFormat="1" ht="86.25" customHeight="1">
      <c r="B19" s="264"/>
      <c r="C19" s="137" t="s">
        <v>48</v>
      </c>
      <c r="D19" s="237" t="s">
        <v>664</v>
      </c>
      <c r="E19" s="238"/>
      <c r="F19" s="238"/>
      <c r="G19" s="238"/>
      <c r="H19" s="19" t="str">
        <f>IF(COUNT(E20:E22)=0,"N/A",SUM(E20:E22)/(COUNT(E20:E22)*2))</f>
        <v>N/A</v>
      </c>
      <c r="I19" s="20" t="str">
        <f>IF(H19="N/A","N/A", IF(H19&gt;=80%,"MET",IF(H19&gt;=50%,"PARTIAL MET","Not Met")))</f>
        <v>N/A</v>
      </c>
      <c r="J19" s="277"/>
      <c r="K19" s="278"/>
      <c r="L19" s="278"/>
      <c r="M19" s="278"/>
      <c r="N19" s="277"/>
      <c r="O19" s="278"/>
      <c r="P19" s="278"/>
      <c r="Q19" s="264"/>
      <c r="R19" s="17"/>
      <c r="S19" s="17"/>
      <c r="T19" s="17"/>
      <c r="U19" s="17"/>
    </row>
    <row r="20" spans="2:21" s="17" customFormat="1" ht="70.5" customHeight="1">
      <c r="B20" s="264"/>
      <c r="C20" s="138">
        <v>1</v>
      </c>
      <c r="D20" s="180" t="s">
        <v>771</v>
      </c>
      <c r="E20" s="196" t="s">
        <v>37</v>
      </c>
      <c r="F20" s="235"/>
      <c r="G20" s="236"/>
      <c r="H20" s="11"/>
      <c r="I20" s="11"/>
      <c r="J20" s="44" t="s">
        <v>424</v>
      </c>
      <c r="K20" s="155"/>
      <c r="L20" s="155"/>
      <c r="M20" s="21"/>
      <c r="N20" s="21"/>
      <c r="O20" s="21"/>
      <c r="P20" s="45" t="s">
        <v>6</v>
      </c>
      <c r="Q20" s="264"/>
    </row>
    <row r="21" spans="2:21" s="17" customFormat="1" ht="79.5" customHeight="1">
      <c r="B21" s="264"/>
      <c r="C21" s="138">
        <v>2</v>
      </c>
      <c r="D21" s="180" t="s">
        <v>772</v>
      </c>
      <c r="E21" s="196" t="s">
        <v>37</v>
      </c>
      <c r="F21" s="235"/>
      <c r="G21" s="236"/>
      <c r="H21" s="11"/>
      <c r="I21" s="11"/>
      <c r="J21" s="44" t="s">
        <v>425</v>
      </c>
      <c r="K21" s="155"/>
      <c r="L21" s="155"/>
      <c r="M21" s="21"/>
      <c r="N21" s="21"/>
      <c r="O21" s="21"/>
      <c r="P21" s="45" t="s">
        <v>6</v>
      </c>
      <c r="Q21" s="264"/>
    </row>
    <row r="22" spans="2:21" s="17" customFormat="1" ht="103.5" customHeight="1">
      <c r="B22" s="264"/>
      <c r="C22" s="138">
        <v>3</v>
      </c>
      <c r="D22" s="180" t="s">
        <v>1250</v>
      </c>
      <c r="E22" s="196" t="s">
        <v>37</v>
      </c>
      <c r="F22" s="235"/>
      <c r="G22" s="236"/>
      <c r="H22" s="11"/>
      <c r="I22" s="11"/>
      <c r="J22" s="44" t="s">
        <v>426</v>
      </c>
      <c r="K22" s="155"/>
      <c r="L22" s="155"/>
      <c r="M22" s="21"/>
      <c r="N22" s="21"/>
      <c r="O22" s="21"/>
      <c r="P22" s="45" t="s">
        <v>6</v>
      </c>
      <c r="Q22" s="264"/>
    </row>
    <row r="23" spans="2:21" s="18" customFormat="1" ht="89.25" customHeight="1">
      <c r="B23" s="264"/>
      <c r="C23" s="137" t="s">
        <v>49</v>
      </c>
      <c r="D23" s="237" t="s">
        <v>665</v>
      </c>
      <c r="E23" s="238"/>
      <c r="F23" s="238"/>
      <c r="G23" s="238"/>
      <c r="H23" s="19" t="str">
        <f>IF(COUNT(E24:E26)=0,"N/A",SUM(E24:E26)/(COUNT(E24:E26)*2))</f>
        <v>N/A</v>
      </c>
      <c r="I23" s="20" t="str">
        <f>IF(H23="N/A","N/A", IF(H23&gt;=80%,"MET",IF(H23&gt;=50%,"PARTIAL MET","Not Met")))</f>
        <v>N/A</v>
      </c>
      <c r="J23" s="277"/>
      <c r="K23" s="278"/>
      <c r="L23" s="278"/>
      <c r="M23" s="278"/>
      <c r="N23" s="277"/>
      <c r="O23" s="278"/>
      <c r="P23" s="278"/>
      <c r="Q23" s="264"/>
    </row>
    <row r="24" spans="2:21" s="17" customFormat="1" ht="100.5" customHeight="1">
      <c r="B24" s="264"/>
      <c r="C24" s="138">
        <v>1</v>
      </c>
      <c r="D24" s="180" t="s">
        <v>773</v>
      </c>
      <c r="E24" s="196" t="s">
        <v>37</v>
      </c>
      <c r="F24" s="233"/>
      <c r="G24" s="234"/>
      <c r="H24" s="279"/>
      <c r="I24" s="279"/>
      <c r="J24" s="44" t="s">
        <v>51</v>
      </c>
      <c r="K24" s="155"/>
      <c r="L24" s="155"/>
      <c r="M24" s="21"/>
      <c r="N24" s="21"/>
      <c r="O24" s="21"/>
      <c r="P24" s="45" t="s">
        <v>6</v>
      </c>
      <c r="Q24" s="264"/>
      <c r="R24" s="13"/>
      <c r="S24" s="13"/>
    </row>
    <row r="25" spans="2:21" s="17" customFormat="1" ht="120.75" customHeight="1">
      <c r="B25" s="264"/>
      <c r="C25" s="138">
        <v>2</v>
      </c>
      <c r="D25" s="180" t="s">
        <v>774</v>
      </c>
      <c r="E25" s="196" t="s">
        <v>37</v>
      </c>
      <c r="F25" s="233"/>
      <c r="G25" s="234"/>
      <c r="H25" s="280"/>
      <c r="I25" s="280"/>
      <c r="J25" s="44" t="s">
        <v>422</v>
      </c>
      <c r="K25" s="155"/>
      <c r="L25" s="155"/>
      <c r="M25" s="21"/>
      <c r="N25" s="21"/>
      <c r="O25" s="21"/>
      <c r="P25" s="45" t="s">
        <v>6</v>
      </c>
      <c r="Q25" s="264"/>
      <c r="R25" s="13"/>
      <c r="S25" s="13"/>
    </row>
    <row r="26" spans="2:21" s="17" customFormat="1" ht="81.75" customHeight="1">
      <c r="B26" s="264"/>
      <c r="C26" s="138">
        <v>3</v>
      </c>
      <c r="D26" s="180" t="s">
        <v>775</v>
      </c>
      <c r="E26" s="196" t="s">
        <v>37</v>
      </c>
      <c r="F26" s="233"/>
      <c r="G26" s="234"/>
      <c r="H26" s="281"/>
      <c r="I26" s="281"/>
      <c r="J26" s="44" t="s">
        <v>423</v>
      </c>
      <c r="K26" s="44" t="s">
        <v>52</v>
      </c>
      <c r="L26" s="155"/>
      <c r="M26" s="21"/>
      <c r="N26" s="21"/>
      <c r="O26" s="21"/>
      <c r="P26" s="45" t="s">
        <v>6</v>
      </c>
      <c r="Q26" s="264"/>
      <c r="R26" s="13"/>
      <c r="S26" s="13"/>
    </row>
    <row r="27" spans="2:21" s="18" customFormat="1" ht="73.5" customHeight="1">
      <c r="B27" s="264"/>
      <c r="C27" s="137" t="s">
        <v>50</v>
      </c>
      <c r="D27" s="237" t="s">
        <v>666</v>
      </c>
      <c r="E27" s="238"/>
      <c r="F27" s="238"/>
      <c r="G27" s="238"/>
      <c r="H27" s="19" t="str">
        <f>IF(COUNT(E28:E30)=0,"N/A",SUM(E28:E30)/(COUNT(E28:E30)*2))</f>
        <v>N/A</v>
      </c>
      <c r="I27" s="20" t="str">
        <f>IF(H27="N/A","N/A", IF(H27&gt;=80%,"MET",IF(H27&gt;=50%,"PARTIAL MET","Not Met")))</f>
        <v>N/A</v>
      </c>
      <c r="J27" s="277"/>
      <c r="K27" s="278"/>
      <c r="L27" s="278"/>
      <c r="M27" s="278"/>
      <c r="N27" s="277"/>
      <c r="O27" s="278"/>
      <c r="P27" s="278"/>
      <c r="Q27" s="264"/>
    </row>
    <row r="28" spans="2:21" s="17" customFormat="1" ht="74.25" customHeight="1">
      <c r="B28" s="264"/>
      <c r="C28" s="138">
        <v>1</v>
      </c>
      <c r="D28" s="180" t="s">
        <v>776</v>
      </c>
      <c r="E28" s="196" t="s">
        <v>37</v>
      </c>
      <c r="F28" s="233"/>
      <c r="G28" s="234"/>
      <c r="H28" s="34"/>
      <c r="I28" s="34"/>
      <c r="J28" s="44" t="s">
        <v>418</v>
      </c>
      <c r="K28" s="44" t="s">
        <v>80</v>
      </c>
      <c r="L28" s="155"/>
      <c r="M28" s="21"/>
      <c r="N28" s="21"/>
      <c r="O28" s="21"/>
      <c r="P28" s="45" t="s">
        <v>6</v>
      </c>
      <c r="Q28" s="264"/>
      <c r="R28" s="13"/>
      <c r="S28" s="13"/>
    </row>
    <row r="29" spans="2:21" s="17" customFormat="1" ht="79.5" customHeight="1">
      <c r="B29" s="264"/>
      <c r="C29" s="138">
        <v>2</v>
      </c>
      <c r="D29" s="180" t="s">
        <v>777</v>
      </c>
      <c r="E29" s="196" t="s">
        <v>37</v>
      </c>
      <c r="F29" s="233"/>
      <c r="G29" s="234"/>
      <c r="H29" s="34"/>
      <c r="I29" s="34"/>
      <c r="J29" s="44" t="s">
        <v>420</v>
      </c>
      <c r="K29" s="155"/>
      <c r="L29" s="44" t="s">
        <v>419</v>
      </c>
      <c r="M29" s="21"/>
      <c r="N29" s="21"/>
      <c r="O29" s="21"/>
      <c r="P29" s="45" t="s">
        <v>6</v>
      </c>
      <c r="Q29" s="264"/>
      <c r="R29" s="13"/>
      <c r="S29" s="13"/>
    </row>
    <row r="30" spans="2:21" s="17" customFormat="1" ht="78" customHeight="1">
      <c r="B30" s="264"/>
      <c r="C30" s="138">
        <v>3</v>
      </c>
      <c r="D30" s="180" t="s">
        <v>778</v>
      </c>
      <c r="E30" s="196" t="s">
        <v>37</v>
      </c>
      <c r="F30" s="233"/>
      <c r="G30" s="234"/>
      <c r="H30" s="34"/>
      <c r="I30" s="34"/>
      <c r="J30" s="44" t="s">
        <v>421</v>
      </c>
      <c r="K30" s="44" t="s">
        <v>55</v>
      </c>
      <c r="L30" s="44" t="s">
        <v>56</v>
      </c>
      <c r="M30" s="21"/>
      <c r="N30" s="21"/>
      <c r="O30" s="21"/>
      <c r="P30" s="45" t="s">
        <v>6</v>
      </c>
      <c r="Q30" s="264"/>
      <c r="R30" s="13"/>
      <c r="S30" s="13"/>
    </row>
    <row r="31" spans="2:21" s="18" customFormat="1" ht="75" customHeight="1">
      <c r="B31" s="264"/>
      <c r="C31" s="137" t="s">
        <v>53</v>
      </c>
      <c r="D31" s="237" t="s">
        <v>667</v>
      </c>
      <c r="E31" s="238"/>
      <c r="F31" s="238"/>
      <c r="G31" s="238"/>
      <c r="H31" s="146" t="str">
        <f>IF(COUNT(E32:E35)=0,"N/A",SUM(E32:E35)/(COUNT(E32:E35)*2))</f>
        <v>N/A</v>
      </c>
      <c r="I31" s="20" t="str">
        <f>IF(H31="N/A","N/A", IF(H31&gt;=80%,"MET",IF(H31&gt;=50%,"PARTIAL MET","Not Met")))</f>
        <v>N/A</v>
      </c>
      <c r="J31" s="277"/>
      <c r="K31" s="278"/>
      <c r="L31" s="278"/>
      <c r="M31" s="278"/>
      <c r="N31" s="277"/>
      <c r="O31" s="278"/>
      <c r="P31" s="278"/>
      <c r="Q31" s="264"/>
    </row>
    <row r="32" spans="2:21" s="17" customFormat="1" ht="81.75" customHeight="1">
      <c r="B32" s="264"/>
      <c r="C32" s="138">
        <v>1</v>
      </c>
      <c r="D32" s="180" t="s">
        <v>779</v>
      </c>
      <c r="E32" s="196" t="s">
        <v>37</v>
      </c>
      <c r="F32" s="233"/>
      <c r="G32" s="234"/>
      <c r="H32" s="34"/>
      <c r="I32" s="34"/>
      <c r="J32" s="44" t="s">
        <v>416</v>
      </c>
      <c r="K32" s="44" t="s">
        <v>417</v>
      </c>
      <c r="L32" s="155"/>
      <c r="M32" s="21"/>
      <c r="N32" s="21"/>
      <c r="O32" s="21"/>
      <c r="P32" s="45" t="s">
        <v>6</v>
      </c>
      <c r="Q32" s="264"/>
      <c r="R32" s="13"/>
      <c r="S32" s="13"/>
    </row>
    <row r="33" spans="2:19" s="17" customFormat="1" ht="101.25" customHeight="1">
      <c r="B33" s="264"/>
      <c r="C33" s="138">
        <v>2</v>
      </c>
      <c r="D33" s="180" t="s">
        <v>780</v>
      </c>
      <c r="E33" s="196" t="s">
        <v>37</v>
      </c>
      <c r="F33" s="233"/>
      <c r="G33" s="234"/>
      <c r="H33" s="34"/>
      <c r="I33" s="34"/>
      <c r="J33" s="155"/>
      <c r="K33" s="155"/>
      <c r="L33" s="44" t="s">
        <v>415</v>
      </c>
      <c r="M33" s="21"/>
      <c r="N33" s="21"/>
      <c r="O33" s="21"/>
      <c r="P33" s="45" t="s">
        <v>6</v>
      </c>
      <c r="Q33" s="264"/>
      <c r="R33" s="13"/>
      <c r="S33" s="13"/>
    </row>
    <row r="34" spans="2:19" s="17" customFormat="1" ht="84.75" customHeight="1">
      <c r="B34" s="264"/>
      <c r="C34" s="138">
        <v>3</v>
      </c>
      <c r="D34" s="180" t="s">
        <v>781</v>
      </c>
      <c r="E34" s="196" t="s">
        <v>37</v>
      </c>
      <c r="F34" s="235"/>
      <c r="G34" s="236"/>
      <c r="H34" s="34"/>
      <c r="I34" s="34"/>
      <c r="J34" s="155"/>
      <c r="K34" s="155"/>
      <c r="L34" s="44" t="s">
        <v>57</v>
      </c>
      <c r="M34" s="21"/>
      <c r="N34" s="21"/>
      <c r="O34" s="21"/>
      <c r="P34" s="45" t="s">
        <v>6</v>
      </c>
      <c r="Q34" s="264"/>
      <c r="R34" s="13"/>
      <c r="S34" s="13"/>
    </row>
    <row r="35" spans="2:19" s="17" customFormat="1" ht="90.75" customHeight="1" thickBot="1">
      <c r="B35" s="265"/>
      <c r="C35" s="138">
        <v>4</v>
      </c>
      <c r="D35" s="180" t="s">
        <v>782</v>
      </c>
      <c r="E35" s="196" t="s">
        <v>37</v>
      </c>
      <c r="F35" s="235"/>
      <c r="G35" s="236"/>
      <c r="H35" s="34"/>
      <c r="I35" s="34"/>
      <c r="J35" s="155"/>
      <c r="K35" s="155"/>
      <c r="L35" s="44" t="s">
        <v>58</v>
      </c>
      <c r="M35" s="21"/>
      <c r="N35" s="21"/>
      <c r="O35" s="21"/>
      <c r="P35" s="45" t="s">
        <v>6</v>
      </c>
      <c r="Q35" s="265"/>
      <c r="R35" s="13"/>
      <c r="S35" s="13"/>
    </row>
    <row r="36" spans="2:19" ht="49.5" customHeight="1" thickBot="1">
      <c r="D36" s="38"/>
      <c r="F36" s="23"/>
      <c r="H36" s="239" t="s">
        <v>38</v>
      </c>
      <c r="I36" s="240"/>
      <c r="Q36" s="13"/>
    </row>
    <row r="37" spans="2:19" ht="45" customHeight="1" thickBot="1">
      <c r="F37" s="23"/>
      <c r="H37" s="231" t="e">
        <f>AVERAGE(H12:H35)</f>
        <v>#DIV/0!</v>
      </c>
      <c r="I37" s="232"/>
      <c r="Q37" s="13"/>
    </row>
    <row r="38" spans="2:19">
      <c r="F38" s="23"/>
      <c r="H38" s="23"/>
      <c r="I38" s="23"/>
      <c r="Q38" s="13"/>
    </row>
    <row r="39" spans="2:19" ht="36" customHeight="1">
      <c r="F39" s="23"/>
      <c r="H39" s="23"/>
      <c r="I39" s="23"/>
      <c r="Q39" s="13"/>
    </row>
    <row r="40" spans="2:19">
      <c r="F40" s="23"/>
      <c r="H40" s="23"/>
      <c r="I40" s="23"/>
      <c r="Q40" s="13"/>
    </row>
    <row r="41" spans="2:19" ht="36" customHeight="1">
      <c r="F41" s="23"/>
      <c r="H41" s="23"/>
      <c r="I41" s="23"/>
      <c r="Q41" s="13"/>
    </row>
    <row r="42" spans="2:19" ht="45.75" customHeight="1">
      <c r="F42" s="23"/>
      <c r="H42" s="23"/>
      <c r="I42" s="23"/>
      <c r="Q42" s="13"/>
    </row>
    <row r="43" spans="2:19" ht="46.5" customHeight="1">
      <c r="F43" s="23"/>
      <c r="H43" s="23"/>
      <c r="I43" s="23"/>
      <c r="Q43" s="13"/>
    </row>
    <row r="44" spans="2:19" ht="33.75" customHeight="1">
      <c r="F44" s="23"/>
      <c r="H44" s="23"/>
      <c r="I44" s="23"/>
      <c r="Q44" s="13"/>
    </row>
    <row r="45" spans="2:19" ht="19.5" customHeight="1">
      <c r="F45" s="23"/>
      <c r="H45" s="23"/>
      <c r="I45" s="23"/>
      <c r="Q45" s="13"/>
    </row>
    <row r="46" spans="2:19" ht="30" customHeight="1">
      <c r="F46" s="23"/>
      <c r="H46" s="23"/>
      <c r="I46" s="23"/>
      <c r="Q46" s="13"/>
    </row>
    <row r="47" spans="2:19">
      <c r="F47" s="23"/>
      <c r="H47" s="23"/>
      <c r="I47" s="23"/>
      <c r="Q47" s="13"/>
    </row>
    <row r="48" spans="2:19">
      <c r="F48" s="23"/>
      <c r="H48" s="23"/>
      <c r="I48" s="23"/>
      <c r="Q48" s="13"/>
    </row>
    <row r="49" spans="6:17">
      <c r="F49" s="23"/>
      <c r="H49" s="23"/>
      <c r="I49" s="23"/>
      <c r="Q49" s="13"/>
    </row>
    <row r="50" spans="6:17">
      <c r="F50" s="23"/>
      <c r="H50" s="23"/>
      <c r="I50" s="23"/>
      <c r="Q50" s="13"/>
    </row>
    <row r="51" spans="6:17">
      <c r="F51" s="23"/>
      <c r="H51" s="23"/>
      <c r="I51" s="23"/>
      <c r="Q51" s="13"/>
    </row>
    <row r="52" spans="6:17">
      <c r="F52" s="23"/>
      <c r="H52" s="23"/>
      <c r="I52" s="23"/>
      <c r="Q52" s="13"/>
    </row>
    <row r="53" spans="6:17">
      <c r="F53" s="23"/>
      <c r="H53" s="23"/>
      <c r="I53" s="23"/>
      <c r="Q53" s="13"/>
    </row>
    <row r="54" spans="6:17">
      <c r="F54" s="23"/>
      <c r="H54" s="23"/>
      <c r="I54" s="23"/>
      <c r="Q54" s="13"/>
    </row>
    <row r="55" spans="6:17">
      <c r="F55" s="23"/>
      <c r="H55" s="23"/>
      <c r="I55" s="23"/>
      <c r="Q55" s="13"/>
    </row>
    <row r="56" spans="6:17">
      <c r="F56" s="23"/>
      <c r="H56" s="23"/>
      <c r="I56" s="23"/>
      <c r="Q56" s="13"/>
    </row>
    <row r="57" spans="6:17">
      <c r="F57" s="23"/>
      <c r="H57" s="23"/>
      <c r="I57" s="23"/>
      <c r="Q57" s="13"/>
    </row>
    <row r="58" spans="6:17">
      <c r="F58" s="23"/>
      <c r="H58" s="23"/>
      <c r="I58" s="23"/>
      <c r="Q58" s="13"/>
    </row>
    <row r="59" spans="6:17">
      <c r="F59" s="23"/>
      <c r="H59" s="23"/>
      <c r="I59" s="23"/>
      <c r="Q59" s="13"/>
    </row>
    <row r="60" spans="6:17">
      <c r="F60" s="23"/>
      <c r="H60" s="23"/>
      <c r="I60" s="23"/>
      <c r="Q60" s="13"/>
    </row>
    <row r="61" spans="6:17">
      <c r="F61" s="23"/>
      <c r="H61" s="23"/>
      <c r="I61" s="23"/>
      <c r="Q61" s="13"/>
    </row>
    <row r="62" spans="6:17">
      <c r="F62" s="23"/>
      <c r="H62" s="23"/>
      <c r="I62" s="23"/>
      <c r="Q62" s="13"/>
    </row>
    <row r="63" spans="6:17">
      <c r="F63" s="23"/>
      <c r="H63" s="23"/>
      <c r="I63" s="23"/>
      <c r="Q63" s="13"/>
    </row>
    <row r="64" spans="6:17">
      <c r="F64" s="23"/>
      <c r="H64" s="23"/>
      <c r="I64" s="23"/>
      <c r="Q64" s="13"/>
    </row>
    <row r="65" spans="6:17">
      <c r="F65" s="23"/>
      <c r="H65" s="23"/>
      <c r="I65" s="23"/>
      <c r="Q65" s="13"/>
    </row>
    <row r="66" spans="6:17">
      <c r="F66" s="23"/>
      <c r="H66" s="23"/>
      <c r="I66" s="23"/>
      <c r="Q66" s="13"/>
    </row>
    <row r="67" spans="6:17">
      <c r="F67" s="23"/>
      <c r="H67" s="23"/>
      <c r="I67" s="23"/>
      <c r="Q67" s="13"/>
    </row>
    <row r="68" spans="6:17">
      <c r="F68" s="23"/>
      <c r="H68" s="23"/>
      <c r="I68" s="23"/>
      <c r="Q68" s="13"/>
    </row>
    <row r="69" spans="6:17">
      <c r="F69" s="23"/>
      <c r="H69" s="23"/>
      <c r="I69" s="23"/>
      <c r="Q69" s="13"/>
    </row>
    <row r="70" spans="6:17">
      <c r="F70" s="23"/>
      <c r="H70" s="23"/>
      <c r="I70" s="23"/>
      <c r="Q70" s="13"/>
    </row>
    <row r="71" spans="6:17">
      <c r="F71" s="23"/>
      <c r="H71" s="23"/>
      <c r="I71" s="23"/>
      <c r="Q71" s="13"/>
    </row>
    <row r="72" spans="6:17">
      <c r="F72" s="23"/>
      <c r="H72" s="23"/>
      <c r="I72" s="23"/>
      <c r="Q72" s="13"/>
    </row>
    <row r="73" spans="6:17">
      <c r="F73" s="23"/>
      <c r="H73" s="23"/>
      <c r="I73" s="23"/>
      <c r="Q73" s="13"/>
    </row>
    <row r="74" spans="6:17">
      <c r="F74" s="23"/>
      <c r="H74" s="23"/>
      <c r="I74" s="23"/>
      <c r="Q74" s="13"/>
    </row>
    <row r="75" spans="6:17">
      <c r="F75" s="23"/>
      <c r="H75" s="23"/>
      <c r="I75" s="23"/>
      <c r="Q75" s="13"/>
    </row>
    <row r="76" spans="6:17">
      <c r="F76" s="23"/>
      <c r="H76" s="23"/>
      <c r="I76" s="23"/>
      <c r="Q76" s="13"/>
    </row>
    <row r="77" spans="6:17">
      <c r="F77" s="23"/>
      <c r="H77" s="23"/>
      <c r="I77" s="23"/>
      <c r="Q77" s="13"/>
    </row>
    <row r="78" spans="6:17">
      <c r="F78" s="23"/>
      <c r="H78" s="23"/>
      <c r="I78" s="23"/>
      <c r="Q78" s="13"/>
    </row>
    <row r="79" spans="6:17">
      <c r="F79" s="23"/>
      <c r="H79" s="23"/>
      <c r="I79" s="23"/>
      <c r="Q79" s="13"/>
    </row>
    <row r="80" spans="6:17">
      <c r="F80" s="23"/>
      <c r="H80" s="23"/>
      <c r="I80" s="23"/>
      <c r="Q80" s="13"/>
    </row>
    <row r="81" spans="6:17">
      <c r="F81" s="23"/>
      <c r="H81" s="23"/>
      <c r="I81" s="23"/>
      <c r="Q81" s="13"/>
    </row>
    <row r="82" spans="6:17">
      <c r="F82" s="23"/>
      <c r="H82" s="23"/>
      <c r="I82" s="23"/>
      <c r="Q82" s="13"/>
    </row>
    <row r="83" spans="6:17">
      <c r="F83" s="23"/>
      <c r="H83" s="23"/>
      <c r="I83" s="23"/>
      <c r="Q83" s="13"/>
    </row>
    <row r="84" spans="6:17">
      <c r="F84" s="23"/>
      <c r="H84" s="23"/>
      <c r="I84" s="23"/>
      <c r="Q84" s="13"/>
    </row>
    <row r="85" spans="6:17">
      <c r="F85" s="23"/>
      <c r="H85" s="23"/>
      <c r="I85" s="23"/>
      <c r="Q85" s="13"/>
    </row>
    <row r="86" spans="6:17">
      <c r="F86" s="23"/>
      <c r="H86" s="23"/>
      <c r="I86" s="23"/>
      <c r="Q86" s="13"/>
    </row>
    <row r="87" spans="6:17">
      <c r="F87" s="23"/>
      <c r="H87" s="23"/>
      <c r="I87" s="23"/>
      <c r="Q87" s="13"/>
    </row>
    <row r="88" spans="6:17">
      <c r="F88" s="23"/>
      <c r="H88" s="23"/>
      <c r="I88" s="23"/>
      <c r="Q88" s="13"/>
    </row>
    <row r="89" spans="6:17">
      <c r="F89" s="23"/>
      <c r="H89" s="23"/>
      <c r="I89" s="23"/>
      <c r="Q89" s="13"/>
    </row>
    <row r="90" spans="6:17">
      <c r="F90" s="23"/>
      <c r="H90" s="23"/>
      <c r="I90" s="23"/>
      <c r="Q90" s="13"/>
    </row>
    <row r="91" spans="6:17">
      <c r="F91" s="23"/>
      <c r="H91" s="23"/>
      <c r="I91" s="23"/>
      <c r="Q91" s="13"/>
    </row>
    <row r="92" spans="6:17">
      <c r="F92" s="23"/>
      <c r="H92" s="23"/>
      <c r="I92" s="23"/>
      <c r="Q92" s="13"/>
    </row>
    <row r="93" spans="6:17">
      <c r="F93" s="23"/>
      <c r="H93" s="23"/>
      <c r="I93" s="23"/>
      <c r="Q93" s="13"/>
    </row>
    <row r="94" spans="6:17">
      <c r="F94" s="23"/>
      <c r="H94" s="23"/>
      <c r="I94" s="23"/>
      <c r="Q94" s="13"/>
    </row>
    <row r="95" spans="6:17">
      <c r="F95" s="23"/>
      <c r="H95" s="23"/>
      <c r="I95" s="23"/>
      <c r="Q95" s="13"/>
    </row>
    <row r="96" spans="6:17">
      <c r="F96" s="23"/>
      <c r="H96" s="23"/>
      <c r="I96" s="23"/>
      <c r="Q96" s="13"/>
    </row>
    <row r="97" spans="6:17">
      <c r="F97" s="23"/>
      <c r="H97" s="23"/>
      <c r="I97" s="23"/>
      <c r="Q97" s="13"/>
    </row>
    <row r="98" spans="6:17">
      <c r="F98" s="23"/>
      <c r="H98" s="23"/>
      <c r="I98" s="23"/>
      <c r="Q98" s="13"/>
    </row>
    <row r="99" spans="6:17">
      <c r="F99" s="23"/>
      <c r="H99" s="23"/>
      <c r="I99" s="23"/>
      <c r="Q99" s="13"/>
    </row>
    <row r="100" spans="6:17">
      <c r="F100" s="23"/>
      <c r="H100" s="23"/>
      <c r="I100" s="23"/>
      <c r="Q100" s="13"/>
    </row>
    <row r="101" spans="6:17">
      <c r="F101" s="23"/>
      <c r="H101" s="23"/>
      <c r="I101" s="23"/>
      <c r="Q101" s="13"/>
    </row>
    <row r="102" spans="6:17">
      <c r="F102" s="23"/>
      <c r="H102" s="23"/>
      <c r="I102" s="23"/>
      <c r="Q102" s="13"/>
    </row>
    <row r="103" spans="6:17">
      <c r="F103" s="23"/>
      <c r="H103" s="23"/>
      <c r="I103" s="23"/>
      <c r="Q103" s="13"/>
    </row>
    <row r="104" spans="6:17">
      <c r="F104" s="23"/>
      <c r="H104" s="23"/>
      <c r="I104" s="23"/>
      <c r="Q104" s="13"/>
    </row>
    <row r="105" spans="6:17">
      <c r="F105" s="23"/>
      <c r="H105" s="23"/>
      <c r="I105" s="23"/>
      <c r="Q105" s="13"/>
    </row>
    <row r="106" spans="6:17">
      <c r="F106" s="23"/>
      <c r="H106" s="23"/>
      <c r="I106" s="23"/>
      <c r="Q106" s="13"/>
    </row>
    <row r="107" spans="6:17">
      <c r="F107" s="23"/>
      <c r="H107" s="23"/>
      <c r="I107" s="23"/>
      <c r="Q107" s="13"/>
    </row>
    <row r="108" spans="6:17">
      <c r="F108" s="23"/>
      <c r="H108" s="23"/>
      <c r="I108" s="23"/>
      <c r="Q108" s="13"/>
    </row>
    <row r="109" spans="6:17">
      <c r="F109" s="23"/>
      <c r="H109" s="23"/>
      <c r="I109" s="23"/>
      <c r="Q109" s="13"/>
    </row>
    <row r="110" spans="6:17">
      <c r="F110" s="23"/>
      <c r="H110" s="23"/>
      <c r="I110" s="23"/>
      <c r="Q110" s="13"/>
    </row>
    <row r="111" spans="6:17">
      <c r="F111" s="23"/>
      <c r="H111" s="23"/>
      <c r="I111" s="23"/>
      <c r="Q111" s="13"/>
    </row>
    <row r="112" spans="6:17">
      <c r="F112" s="23"/>
      <c r="H112" s="23"/>
      <c r="I112" s="23"/>
      <c r="Q112" s="13"/>
    </row>
    <row r="113" spans="6:17">
      <c r="F113" s="23"/>
      <c r="H113" s="23"/>
      <c r="I113" s="23"/>
      <c r="Q113" s="13"/>
    </row>
    <row r="114" spans="6:17">
      <c r="F114" s="23"/>
      <c r="H114" s="23"/>
      <c r="I114" s="23"/>
      <c r="Q114" s="13"/>
    </row>
    <row r="115" spans="6:17">
      <c r="F115" s="23"/>
      <c r="H115" s="23"/>
      <c r="I115" s="23"/>
      <c r="Q115" s="13"/>
    </row>
    <row r="116" spans="6:17">
      <c r="F116" s="23"/>
      <c r="H116" s="23"/>
      <c r="I116" s="23"/>
      <c r="Q116" s="13"/>
    </row>
    <row r="117" spans="6:17">
      <c r="F117" s="23"/>
      <c r="H117" s="23"/>
      <c r="I117" s="23"/>
      <c r="Q117" s="13"/>
    </row>
    <row r="118" spans="6:17">
      <c r="F118" s="23"/>
      <c r="H118" s="23"/>
      <c r="I118" s="23"/>
      <c r="Q118" s="13"/>
    </row>
    <row r="119" spans="6:17">
      <c r="F119" s="23"/>
      <c r="H119" s="23"/>
      <c r="I119" s="23"/>
      <c r="Q119" s="13"/>
    </row>
    <row r="120" spans="6:17">
      <c r="F120" s="23"/>
      <c r="H120" s="23"/>
      <c r="I120" s="23"/>
      <c r="Q120" s="13"/>
    </row>
    <row r="121" spans="6:17">
      <c r="F121" s="23"/>
      <c r="H121" s="23"/>
      <c r="I121" s="23"/>
      <c r="Q121" s="13"/>
    </row>
    <row r="122" spans="6:17">
      <c r="F122" s="23"/>
      <c r="H122" s="23"/>
      <c r="I122" s="23"/>
      <c r="Q122" s="13"/>
    </row>
    <row r="123" spans="6:17">
      <c r="F123" s="23"/>
      <c r="H123" s="23"/>
      <c r="I123" s="23"/>
      <c r="Q123" s="13"/>
    </row>
    <row r="124" spans="6:17">
      <c r="F124" s="23"/>
      <c r="H124" s="23"/>
      <c r="I124" s="23"/>
      <c r="Q124" s="13"/>
    </row>
    <row r="125" spans="6:17">
      <c r="F125" s="23"/>
      <c r="H125" s="23"/>
      <c r="I125" s="23"/>
      <c r="Q125" s="13"/>
    </row>
    <row r="126" spans="6:17">
      <c r="F126" s="23"/>
      <c r="H126" s="23"/>
      <c r="I126" s="23"/>
      <c r="Q126" s="13"/>
    </row>
    <row r="127" spans="6:17">
      <c r="F127" s="23"/>
      <c r="H127" s="23"/>
      <c r="I127" s="23"/>
      <c r="Q127" s="13"/>
    </row>
    <row r="128" spans="6:17">
      <c r="F128" s="23"/>
      <c r="H128" s="23"/>
      <c r="I128" s="23"/>
      <c r="Q128" s="13"/>
    </row>
    <row r="129" spans="6:17">
      <c r="F129" s="23"/>
      <c r="H129" s="23"/>
      <c r="I129" s="23"/>
      <c r="Q129" s="13"/>
    </row>
    <row r="130" spans="6:17">
      <c r="F130" s="23"/>
      <c r="H130" s="23"/>
      <c r="I130" s="23"/>
      <c r="Q130" s="13"/>
    </row>
    <row r="131" spans="6:17">
      <c r="F131" s="23"/>
      <c r="H131" s="23"/>
      <c r="I131" s="23"/>
      <c r="Q131" s="13"/>
    </row>
    <row r="132" spans="6:17">
      <c r="F132" s="23"/>
      <c r="H132" s="23"/>
      <c r="I132" s="23"/>
      <c r="Q132" s="13"/>
    </row>
    <row r="133" spans="6:17">
      <c r="F133" s="23"/>
      <c r="H133" s="23"/>
      <c r="I133" s="23"/>
      <c r="Q133" s="13"/>
    </row>
    <row r="134" spans="6:17">
      <c r="F134" s="23"/>
      <c r="H134" s="23"/>
      <c r="I134" s="23"/>
      <c r="Q134" s="13"/>
    </row>
    <row r="135" spans="6:17">
      <c r="F135" s="23"/>
      <c r="H135" s="23"/>
      <c r="I135" s="23"/>
      <c r="Q135" s="13"/>
    </row>
    <row r="136" spans="6:17">
      <c r="F136" s="23"/>
      <c r="H136" s="23"/>
      <c r="I136" s="23"/>
      <c r="Q136" s="13"/>
    </row>
    <row r="137" spans="6:17">
      <c r="F137" s="23"/>
      <c r="H137" s="23"/>
      <c r="I137" s="23"/>
      <c r="Q137" s="13"/>
    </row>
    <row r="138" spans="6:17">
      <c r="F138" s="23"/>
      <c r="H138" s="23"/>
      <c r="I138" s="23"/>
      <c r="Q138" s="13"/>
    </row>
    <row r="139" spans="6:17">
      <c r="F139" s="23"/>
      <c r="H139" s="23"/>
      <c r="I139" s="23"/>
      <c r="Q139" s="13"/>
    </row>
    <row r="140" spans="6:17">
      <c r="F140" s="23"/>
      <c r="H140" s="23"/>
      <c r="I140" s="23"/>
      <c r="Q140" s="13"/>
    </row>
    <row r="141" spans="6:17">
      <c r="F141" s="23"/>
      <c r="H141" s="23"/>
      <c r="I141" s="23"/>
      <c r="Q141" s="13"/>
    </row>
    <row r="142" spans="6:17">
      <c r="F142" s="23"/>
      <c r="H142" s="23"/>
      <c r="I142" s="23"/>
      <c r="Q142" s="13"/>
    </row>
    <row r="143" spans="6:17">
      <c r="F143" s="23"/>
      <c r="H143" s="23"/>
      <c r="I143" s="23"/>
      <c r="Q143" s="13"/>
    </row>
    <row r="144" spans="6:17">
      <c r="F144" s="23"/>
      <c r="H144" s="23"/>
      <c r="I144" s="23"/>
      <c r="Q144" s="13"/>
    </row>
    <row r="145" spans="6:17">
      <c r="F145" s="23"/>
      <c r="H145" s="23"/>
      <c r="I145" s="23"/>
      <c r="Q145" s="13"/>
    </row>
    <row r="146" spans="6:17">
      <c r="F146" s="23"/>
      <c r="H146" s="23"/>
      <c r="I146" s="23"/>
      <c r="Q146" s="13"/>
    </row>
    <row r="147" spans="6:17">
      <c r="F147" s="23"/>
      <c r="H147" s="23"/>
      <c r="I147" s="23"/>
      <c r="Q147" s="13"/>
    </row>
    <row r="148" spans="6:17">
      <c r="F148" s="23"/>
      <c r="H148" s="23"/>
      <c r="I148" s="23"/>
      <c r="Q148" s="13"/>
    </row>
    <row r="149" spans="6:17">
      <c r="F149" s="23"/>
      <c r="H149" s="23"/>
      <c r="I149" s="23"/>
      <c r="Q149" s="13"/>
    </row>
    <row r="150" spans="6:17">
      <c r="F150" s="23"/>
      <c r="H150" s="23"/>
      <c r="I150" s="23"/>
      <c r="Q150" s="13"/>
    </row>
    <row r="151" spans="6:17">
      <c r="F151" s="23"/>
      <c r="H151" s="23"/>
      <c r="I151" s="23"/>
      <c r="Q151" s="13"/>
    </row>
    <row r="152" spans="6:17">
      <c r="F152" s="23"/>
      <c r="H152" s="23"/>
      <c r="I152" s="23"/>
      <c r="Q152" s="13"/>
    </row>
    <row r="153" spans="6:17">
      <c r="F153" s="23"/>
      <c r="H153" s="23"/>
      <c r="I153" s="23"/>
      <c r="Q153" s="13"/>
    </row>
    <row r="154" spans="6:17">
      <c r="F154" s="23"/>
      <c r="H154" s="23"/>
      <c r="I154" s="23"/>
      <c r="Q154" s="13"/>
    </row>
    <row r="155" spans="6:17">
      <c r="F155" s="23"/>
      <c r="H155" s="23"/>
      <c r="I155" s="23"/>
      <c r="Q155" s="13"/>
    </row>
    <row r="156" spans="6:17">
      <c r="F156" s="23"/>
      <c r="H156" s="23"/>
      <c r="I156" s="23"/>
      <c r="Q156" s="13"/>
    </row>
    <row r="157" spans="6:17">
      <c r="F157" s="23"/>
      <c r="H157" s="23"/>
      <c r="I157" s="23"/>
      <c r="Q157" s="13"/>
    </row>
    <row r="158" spans="6:17">
      <c r="F158" s="23"/>
      <c r="H158" s="23"/>
      <c r="I158" s="23"/>
      <c r="Q158" s="13"/>
    </row>
    <row r="159" spans="6:17">
      <c r="F159" s="23"/>
      <c r="H159" s="23"/>
      <c r="I159" s="23"/>
      <c r="Q159" s="13"/>
    </row>
    <row r="160" spans="6:17">
      <c r="F160" s="23"/>
      <c r="H160" s="23"/>
      <c r="I160" s="23"/>
      <c r="Q160" s="13"/>
    </row>
    <row r="161" spans="6:17">
      <c r="F161" s="23"/>
      <c r="H161" s="23"/>
      <c r="I161" s="23"/>
      <c r="Q161" s="13"/>
    </row>
    <row r="162" spans="6:17">
      <c r="F162" s="23"/>
      <c r="H162" s="23"/>
      <c r="I162" s="23"/>
      <c r="Q162" s="13"/>
    </row>
    <row r="163" spans="6:17">
      <c r="F163" s="23"/>
      <c r="H163" s="23"/>
      <c r="I163" s="23"/>
      <c r="Q163" s="13"/>
    </row>
    <row r="164" spans="6:17">
      <c r="F164" s="23"/>
      <c r="H164" s="23"/>
      <c r="I164" s="23"/>
      <c r="Q164" s="13"/>
    </row>
    <row r="165" spans="6:17">
      <c r="F165" s="23"/>
      <c r="H165" s="23"/>
      <c r="I165" s="23"/>
      <c r="Q165" s="13"/>
    </row>
    <row r="166" spans="6:17">
      <c r="F166" s="23"/>
      <c r="H166" s="23"/>
      <c r="I166" s="23"/>
      <c r="Q166" s="13"/>
    </row>
    <row r="167" spans="6:17">
      <c r="F167" s="23"/>
      <c r="H167" s="23"/>
      <c r="I167" s="23"/>
      <c r="Q167" s="13"/>
    </row>
    <row r="168" spans="6:17">
      <c r="F168" s="23"/>
      <c r="H168" s="23"/>
      <c r="I168" s="23"/>
      <c r="Q168" s="13"/>
    </row>
    <row r="169" spans="6:17">
      <c r="F169" s="23"/>
      <c r="H169" s="23"/>
      <c r="I169" s="23"/>
      <c r="Q169" s="13"/>
    </row>
    <row r="170" spans="6:17">
      <c r="F170" s="23"/>
      <c r="H170" s="23"/>
      <c r="I170" s="23"/>
      <c r="Q170" s="13"/>
    </row>
    <row r="171" spans="6:17">
      <c r="F171" s="23"/>
      <c r="H171" s="23"/>
      <c r="I171" s="23"/>
      <c r="Q171" s="13"/>
    </row>
    <row r="172" spans="6:17">
      <c r="F172" s="23"/>
      <c r="H172" s="23"/>
      <c r="I172" s="23"/>
      <c r="Q172" s="13"/>
    </row>
    <row r="173" spans="6:17">
      <c r="F173" s="23"/>
      <c r="H173" s="23"/>
      <c r="I173" s="23"/>
      <c r="Q173" s="13"/>
    </row>
    <row r="174" spans="6:17">
      <c r="F174" s="23"/>
      <c r="H174" s="23"/>
      <c r="I174" s="23"/>
      <c r="Q174" s="13"/>
    </row>
    <row r="175" spans="6:17">
      <c r="F175" s="23"/>
      <c r="H175" s="23"/>
      <c r="I175" s="23"/>
      <c r="Q175" s="13"/>
    </row>
    <row r="176" spans="6:17">
      <c r="F176" s="23"/>
      <c r="H176" s="23"/>
      <c r="I176" s="23"/>
      <c r="Q176" s="13"/>
    </row>
    <row r="177" spans="6:17">
      <c r="F177" s="23"/>
      <c r="H177" s="23"/>
      <c r="I177" s="23"/>
      <c r="Q177" s="13"/>
    </row>
    <row r="178" spans="6:17">
      <c r="F178" s="23"/>
      <c r="H178" s="23"/>
      <c r="I178" s="23"/>
      <c r="Q178" s="13"/>
    </row>
    <row r="179" spans="6:17">
      <c r="F179" s="23"/>
      <c r="H179" s="23"/>
      <c r="I179" s="23"/>
      <c r="Q179" s="13"/>
    </row>
    <row r="180" spans="6:17">
      <c r="F180" s="23"/>
      <c r="H180" s="23"/>
      <c r="I180" s="23"/>
      <c r="Q180" s="13"/>
    </row>
    <row r="181" spans="6:17">
      <c r="F181" s="23"/>
      <c r="H181" s="23"/>
      <c r="I181" s="23"/>
      <c r="Q181" s="13"/>
    </row>
    <row r="182" spans="6:17">
      <c r="F182" s="23"/>
      <c r="H182" s="23"/>
      <c r="I182" s="23"/>
      <c r="Q182" s="13"/>
    </row>
    <row r="183" spans="6:17">
      <c r="F183" s="23"/>
      <c r="H183" s="23"/>
      <c r="I183" s="23"/>
      <c r="Q183" s="13"/>
    </row>
    <row r="184" spans="6:17">
      <c r="F184" s="23"/>
      <c r="H184" s="23"/>
      <c r="I184" s="23"/>
      <c r="Q184" s="13"/>
    </row>
    <row r="185" spans="6:17">
      <c r="F185" s="23"/>
      <c r="H185" s="23"/>
      <c r="I185" s="23"/>
      <c r="Q185" s="13"/>
    </row>
    <row r="186" spans="6:17">
      <c r="F186" s="23"/>
      <c r="H186" s="23"/>
      <c r="I186" s="23"/>
      <c r="Q186" s="13"/>
    </row>
    <row r="187" spans="6:17">
      <c r="F187" s="23"/>
      <c r="H187" s="23"/>
      <c r="I187" s="23"/>
      <c r="Q187" s="13"/>
    </row>
    <row r="188" spans="6:17">
      <c r="F188" s="23"/>
      <c r="H188" s="23"/>
      <c r="I188" s="23"/>
      <c r="Q188" s="13"/>
    </row>
    <row r="189" spans="6:17">
      <c r="F189" s="23"/>
      <c r="H189" s="23"/>
      <c r="I189" s="23"/>
      <c r="Q189" s="13"/>
    </row>
    <row r="190" spans="6:17">
      <c r="F190" s="23"/>
      <c r="H190" s="23"/>
      <c r="I190" s="23"/>
      <c r="Q190" s="13"/>
    </row>
    <row r="191" spans="6:17">
      <c r="F191" s="23"/>
      <c r="H191" s="23"/>
      <c r="I191" s="23"/>
      <c r="Q191" s="13"/>
    </row>
    <row r="192" spans="6:17">
      <c r="F192" s="23"/>
      <c r="H192" s="23"/>
      <c r="I192" s="23"/>
      <c r="Q192" s="13"/>
    </row>
    <row r="193" spans="6:17">
      <c r="F193" s="23"/>
      <c r="H193" s="23"/>
      <c r="I193" s="23"/>
      <c r="Q193" s="13"/>
    </row>
    <row r="194" spans="6:17">
      <c r="F194" s="23"/>
      <c r="H194" s="23"/>
      <c r="I194" s="23"/>
      <c r="Q194" s="13"/>
    </row>
    <row r="195" spans="6:17">
      <c r="F195" s="23"/>
      <c r="H195" s="23"/>
      <c r="I195" s="23"/>
      <c r="Q195" s="13"/>
    </row>
    <row r="196" spans="6:17">
      <c r="F196" s="23"/>
      <c r="H196" s="23"/>
      <c r="I196" s="23"/>
      <c r="Q196" s="13"/>
    </row>
    <row r="197" spans="6:17">
      <c r="F197" s="23"/>
      <c r="H197" s="23"/>
      <c r="I197" s="23"/>
      <c r="Q197" s="13"/>
    </row>
    <row r="198" spans="6:17">
      <c r="F198" s="23"/>
      <c r="H198" s="23"/>
      <c r="I198" s="23"/>
    </row>
    <row r="199" spans="6:17">
      <c r="F199" s="23"/>
      <c r="H199" s="23"/>
      <c r="I199" s="23"/>
    </row>
    <row r="200" spans="6:17">
      <c r="F200" s="23"/>
      <c r="H200" s="23"/>
      <c r="I200" s="23"/>
    </row>
    <row r="201" spans="6:17">
      <c r="F201" s="23"/>
      <c r="H201" s="23"/>
      <c r="I201" s="23"/>
    </row>
    <row r="202" spans="6:17">
      <c r="F202" s="23"/>
      <c r="H202" s="23"/>
      <c r="I202" s="23"/>
    </row>
    <row r="203" spans="6:17">
      <c r="F203" s="23"/>
      <c r="H203" s="23"/>
      <c r="I203" s="23"/>
    </row>
    <row r="204" spans="6:17">
      <c r="F204" s="23"/>
      <c r="H204" s="23"/>
      <c r="I204" s="23"/>
    </row>
    <row r="205" spans="6:17">
      <c r="F205" s="23"/>
      <c r="H205" s="23"/>
      <c r="I205" s="23"/>
    </row>
    <row r="206" spans="6:17">
      <c r="F206" s="23"/>
      <c r="H206" s="23"/>
      <c r="I206" s="23"/>
    </row>
    <row r="207" spans="6:17">
      <c r="F207" s="23"/>
      <c r="H207" s="23"/>
    </row>
    <row r="208" spans="6:17">
      <c r="F208" s="23"/>
    </row>
    <row r="209" spans="6:6">
      <c r="F209" s="23"/>
    </row>
  </sheetData>
  <sheetProtection algorithmName="SHA-512" hashValue="w1Wh7h2CkOeaXAzuQ2VeknBn3Xgm/5xWrugRYWvdxuVQ5eYQcBekU0Bna1fzFos1Kj8MmOUNmy972IJ+q2uhOw==" saltValue="cZN0eEnMqebtmZvLEWsA+g==" spinCount="100000" sheet="1" objects="1" scenarios="1" selectLockedCells="1"/>
  <mergeCells count="65">
    <mergeCell ref="E4:N4"/>
    <mergeCell ref="J12:M12"/>
    <mergeCell ref="N12:P12"/>
    <mergeCell ref="F15:G15"/>
    <mergeCell ref="F16:G16"/>
    <mergeCell ref="F14:G14"/>
    <mergeCell ref="J31:M31"/>
    <mergeCell ref="N31:P31"/>
    <mergeCell ref="I24:I26"/>
    <mergeCell ref="H24:H26"/>
    <mergeCell ref="F17:G17"/>
    <mergeCell ref="D19:G19"/>
    <mergeCell ref="H13:H18"/>
    <mergeCell ref="I13:I18"/>
    <mergeCell ref="J19:M19"/>
    <mergeCell ref="N19:P19"/>
    <mergeCell ref="J23:M23"/>
    <mergeCell ref="N23:P23"/>
    <mergeCell ref="F21:G21"/>
    <mergeCell ref="Q3:Q35"/>
    <mergeCell ref="C10:C11"/>
    <mergeCell ref="D10:D11"/>
    <mergeCell ref="F13:G13"/>
    <mergeCell ref="E10:E11"/>
    <mergeCell ref="F10:G11"/>
    <mergeCell ref="H10:H11"/>
    <mergeCell ref="I10:I11"/>
    <mergeCell ref="J10:L10"/>
    <mergeCell ref="M10:P10"/>
    <mergeCell ref="D12:G12"/>
    <mergeCell ref="O5:P9"/>
    <mergeCell ref="F18:G18"/>
    <mergeCell ref="F20:G20"/>
    <mergeCell ref="J27:M27"/>
    <mergeCell ref="N27:P27"/>
    <mergeCell ref="B1:Q1"/>
    <mergeCell ref="B2:Q2"/>
    <mergeCell ref="E5:F9"/>
    <mergeCell ref="G5:H5"/>
    <mergeCell ref="I5:K5"/>
    <mergeCell ref="G6:H6"/>
    <mergeCell ref="I6:K6"/>
    <mergeCell ref="G7:H7"/>
    <mergeCell ref="I7:K7"/>
    <mergeCell ref="G8:H8"/>
    <mergeCell ref="I8:K8"/>
    <mergeCell ref="G9:H9"/>
    <mergeCell ref="I9:K9"/>
    <mergeCell ref="B3:B35"/>
    <mergeCell ref="D23:G23"/>
    <mergeCell ref="F22:G22"/>
    <mergeCell ref="H37:I37"/>
    <mergeCell ref="F24:G24"/>
    <mergeCell ref="F25:G25"/>
    <mergeCell ref="F26:G26"/>
    <mergeCell ref="F28:G28"/>
    <mergeCell ref="F29:G29"/>
    <mergeCell ref="F30:G30"/>
    <mergeCell ref="F32:G32"/>
    <mergeCell ref="F33:G33"/>
    <mergeCell ref="F34:G34"/>
    <mergeCell ref="F35:G35"/>
    <mergeCell ref="D31:G31"/>
    <mergeCell ref="H36:I36"/>
    <mergeCell ref="D27:G27"/>
  </mergeCells>
  <phoneticPr fontId="1"/>
  <conditionalFormatting sqref="P13:P14">
    <cfRule type="containsText" dxfId="3162" priority="830" operator="containsText" text="غير مكتمل">
      <formula>NOT(ISERROR(SEARCH("غير مكتمل",P13)))</formula>
    </cfRule>
    <cfRule type="containsText" dxfId="3161" priority="831" operator="containsText" text="مكتمل">
      <formula>NOT(ISERROR(SEARCH("مكتمل",P13)))</formula>
    </cfRule>
  </conditionalFormatting>
  <conditionalFormatting sqref="G6">
    <cfRule type="cellIs" dxfId="3160" priority="758" stopIfTrue="1" operator="equal">
      <formula>0.8</formula>
    </cfRule>
    <cfRule type="cellIs" dxfId="3159" priority="759" stopIfTrue="1" operator="greaterThan">
      <formula>0.8</formula>
    </cfRule>
  </conditionalFormatting>
  <conditionalFormatting sqref="G8">
    <cfRule type="cellIs" dxfId="3158" priority="762" stopIfTrue="1" operator="lessThan">
      <formula>0.5</formula>
    </cfRule>
  </conditionalFormatting>
  <conditionalFormatting sqref="G7">
    <cfRule type="cellIs" dxfId="3157" priority="760" stopIfTrue="1" operator="greaterThan">
      <formula>0.5</formula>
    </cfRule>
    <cfRule type="cellIs" dxfId="3156" priority="761" stopIfTrue="1" operator="equal">
      <formula>0.5</formula>
    </cfRule>
  </conditionalFormatting>
  <conditionalFormatting sqref="P24 P28">
    <cfRule type="containsText" dxfId="3155" priority="729" operator="containsText" text="غير مكتمل">
      <formula>NOT(ISERROR(SEARCH("غير مكتمل",P24)))</formula>
    </cfRule>
    <cfRule type="containsText" dxfId="3154" priority="730" operator="containsText" text="مكتمل">
      <formula>NOT(ISERROR(SEARCH("مكتمل",P24)))</formula>
    </cfRule>
  </conditionalFormatting>
  <conditionalFormatting sqref="H37">
    <cfRule type="containsText" dxfId="3153" priority="607" operator="containsText" text="N/A">
      <formula>NOT(ISERROR(SEARCH("N/A",H37)))</formula>
    </cfRule>
    <cfRule type="cellIs" dxfId="3152" priority="608" operator="equal">
      <formula>0.8</formula>
    </cfRule>
    <cfRule type="cellIs" dxfId="3151" priority="609" operator="greaterThan">
      <formula>0.8</formula>
    </cfRule>
    <cfRule type="cellIs" dxfId="3150" priority="610" operator="greaterThan">
      <formula>0.5</formula>
    </cfRule>
    <cfRule type="cellIs" dxfId="3149" priority="611" operator="equal">
      <formula>0.5</formula>
    </cfRule>
    <cfRule type="cellIs" dxfId="3148" priority="612" operator="lessThan">
      <formula>0.5</formula>
    </cfRule>
  </conditionalFormatting>
  <conditionalFormatting sqref="E13:E18">
    <cfRule type="colorScale" priority="412">
      <colorScale>
        <cfvo type="num" val="0"/>
        <cfvo type="num" val="1"/>
        <cfvo type="num" val="2"/>
        <color rgb="FFFF0000"/>
        <color rgb="FFFFFF00"/>
        <color rgb="FF057D19"/>
      </colorScale>
    </cfRule>
    <cfRule type="cellIs" dxfId="3147" priority="413" operator="equal">
      <formula>1</formula>
    </cfRule>
    <cfRule type="cellIs" dxfId="3146" priority="414" operator="equal">
      <formula>2</formula>
    </cfRule>
    <cfRule type="cellIs" dxfId="3145" priority="415" operator="equal">
      <formula>3</formula>
    </cfRule>
    <cfRule type="cellIs" dxfId="3144" priority="416" operator="equal">
      <formula>2</formula>
    </cfRule>
    <cfRule type="cellIs" dxfId="3143" priority="417" operator="equal">
      <formula>1</formula>
    </cfRule>
    <cfRule type="cellIs" dxfId="3142" priority="418" operator="equal">
      <formula>0</formula>
    </cfRule>
    <cfRule type="cellIs" dxfId="3141" priority="419" operator="equal">
      <formula>1</formula>
    </cfRule>
    <cfRule type="cellIs" dxfId="3140" priority="420" operator="equal">
      <formula>2</formula>
    </cfRule>
    <cfRule type="cellIs" dxfId="3139" priority="421" operator="equal">
      <formula>3</formula>
    </cfRule>
  </conditionalFormatting>
  <conditionalFormatting sqref="E13:E18">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expression" dxfId="3138" priority="425">
      <formula>3</formula>
    </cfRule>
  </conditionalFormatting>
  <conditionalFormatting sqref="P32:P35">
    <cfRule type="containsText" dxfId="3137" priority="410" operator="containsText" text="غير مكتمل">
      <formula>NOT(ISERROR(SEARCH("غير مكتمل",P32)))</formula>
    </cfRule>
    <cfRule type="containsText" dxfId="3136" priority="411" operator="containsText" text="مكتمل">
      <formula>NOT(ISERROR(SEARCH("مكتمل",P32)))</formula>
    </cfRule>
  </conditionalFormatting>
  <conditionalFormatting sqref="P29:P30">
    <cfRule type="containsText" dxfId="3135" priority="408" operator="containsText" text="غير مكتمل">
      <formula>NOT(ISERROR(SEARCH("غير مكتمل",P29)))</formula>
    </cfRule>
    <cfRule type="containsText" dxfId="3134" priority="409" operator="containsText" text="مكتمل">
      <formula>NOT(ISERROR(SEARCH("مكتمل",P29)))</formula>
    </cfRule>
  </conditionalFormatting>
  <conditionalFormatting sqref="P25:P26">
    <cfRule type="containsText" dxfId="3133" priority="406" operator="containsText" text="غير مكتمل">
      <formula>NOT(ISERROR(SEARCH("غير مكتمل",P25)))</formula>
    </cfRule>
    <cfRule type="containsText" dxfId="3132" priority="407" operator="containsText" text="مكتمل">
      <formula>NOT(ISERROR(SEARCH("مكتمل",P25)))</formula>
    </cfRule>
  </conditionalFormatting>
  <conditionalFormatting sqref="P20:P22">
    <cfRule type="containsText" dxfId="3131" priority="404" operator="containsText" text="غير مكتمل">
      <formula>NOT(ISERROR(SEARCH("غير مكتمل",P20)))</formula>
    </cfRule>
    <cfRule type="containsText" dxfId="3130" priority="405" operator="containsText" text="مكتمل">
      <formula>NOT(ISERROR(SEARCH("مكتمل",P20)))</formula>
    </cfRule>
  </conditionalFormatting>
  <conditionalFormatting sqref="P15:P18">
    <cfRule type="containsText" dxfId="3129" priority="402" operator="containsText" text="غير مكتمل">
      <formula>NOT(ISERROR(SEARCH("غير مكتمل",P15)))</formula>
    </cfRule>
    <cfRule type="containsText" dxfId="3128" priority="403" operator="containsText" text="مكتمل">
      <formula>NOT(ISERROR(SEARCH("مكتمل",P15)))</formula>
    </cfRule>
  </conditionalFormatting>
  <conditionalFormatting sqref="E21:E22">
    <cfRule type="colorScale" priority="388">
      <colorScale>
        <cfvo type="num" val="0"/>
        <cfvo type="num" val="1"/>
        <cfvo type="num" val="2"/>
        <color rgb="FFFF0000"/>
        <color rgb="FFFFFF00"/>
        <color rgb="FF057D19"/>
      </colorScale>
    </cfRule>
    <cfRule type="cellIs" dxfId="3127" priority="389" operator="equal">
      <formula>1</formula>
    </cfRule>
    <cfRule type="cellIs" dxfId="3126" priority="390" operator="equal">
      <formula>2</formula>
    </cfRule>
    <cfRule type="cellIs" dxfId="3125" priority="391" operator="equal">
      <formula>3</formula>
    </cfRule>
    <cfRule type="cellIs" dxfId="3124" priority="392" operator="equal">
      <formula>2</formula>
    </cfRule>
    <cfRule type="cellIs" dxfId="3123" priority="393" operator="equal">
      <formula>1</formula>
    </cfRule>
    <cfRule type="cellIs" dxfId="3122" priority="394" operator="equal">
      <formula>0</formula>
    </cfRule>
    <cfRule type="cellIs" dxfId="3121" priority="395" operator="equal">
      <formula>1</formula>
    </cfRule>
    <cfRule type="cellIs" dxfId="3120" priority="396" operator="equal">
      <formula>2</formula>
    </cfRule>
    <cfRule type="cellIs" dxfId="3119" priority="397" operator="equal">
      <formula>3</formula>
    </cfRule>
  </conditionalFormatting>
  <conditionalFormatting sqref="E21:E22">
    <cfRule type="colorScale" priority="398">
      <colorScale>
        <cfvo type="num" val="0"/>
        <cfvo type="percentile" val="50"/>
        <cfvo type="max"/>
        <color rgb="FFF8696B"/>
        <color rgb="FFFFEB84"/>
        <color rgb="FF63BE7B"/>
      </colorScale>
    </cfRule>
    <cfRule type="colorScale" priority="399">
      <colorScale>
        <cfvo type="percent" val="&quot;*&quot;"/>
        <cfvo type="percentile" val="50"/>
        <cfvo type="max"/>
        <color theme="6"/>
        <color rgb="FFFFEB84"/>
        <color rgb="FF63BE7B"/>
      </colorScale>
    </cfRule>
    <cfRule type="colorScale" priority="400">
      <colorScale>
        <cfvo type="num" val="0"/>
        <cfvo type="num" val="1"/>
        <cfvo type="num" val="2"/>
        <color theme="2" tint="-0.749992370372631"/>
        <color theme="3"/>
        <color theme="7"/>
      </colorScale>
    </cfRule>
    <cfRule type="expression" dxfId="3118" priority="401">
      <formula>3</formula>
    </cfRule>
  </conditionalFormatting>
  <conditionalFormatting sqref="E20">
    <cfRule type="colorScale" priority="374">
      <colorScale>
        <cfvo type="num" val="0"/>
        <cfvo type="num" val="1"/>
        <cfvo type="num" val="2"/>
        <color rgb="FFFF0000"/>
        <color rgb="FFFFFF00"/>
        <color rgb="FF057D19"/>
      </colorScale>
    </cfRule>
    <cfRule type="cellIs" dxfId="3117" priority="375" operator="equal">
      <formula>1</formula>
    </cfRule>
    <cfRule type="cellIs" dxfId="3116" priority="376" operator="equal">
      <formula>2</formula>
    </cfRule>
    <cfRule type="cellIs" dxfId="3115" priority="377" operator="equal">
      <formula>3</formula>
    </cfRule>
    <cfRule type="cellIs" dxfId="3114" priority="378" operator="equal">
      <formula>2</formula>
    </cfRule>
    <cfRule type="cellIs" dxfId="3113" priority="379" operator="equal">
      <formula>1</formula>
    </cfRule>
    <cfRule type="cellIs" dxfId="3112" priority="380" operator="equal">
      <formula>0</formula>
    </cfRule>
    <cfRule type="cellIs" dxfId="3111" priority="381" operator="equal">
      <formula>1</formula>
    </cfRule>
    <cfRule type="cellIs" dxfId="3110" priority="382" operator="equal">
      <formula>2</formula>
    </cfRule>
    <cfRule type="cellIs" dxfId="3109" priority="383" operator="equal">
      <formula>3</formula>
    </cfRule>
  </conditionalFormatting>
  <conditionalFormatting sqref="E20">
    <cfRule type="colorScale" priority="384">
      <colorScale>
        <cfvo type="num" val="0"/>
        <cfvo type="percentile" val="50"/>
        <cfvo type="max"/>
        <color rgb="FFF8696B"/>
        <color rgb="FFFFEB84"/>
        <color rgb="FF63BE7B"/>
      </colorScale>
    </cfRule>
    <cfRule type="colorScale" priority="385">
      <colorScale>
        <cfvo type="percent" val="&quot;*&quot;"/>
        <cfvo type="percentile" val="50"/>
        <cfvo type="max"/>
        <color theme="6"/>
        <color rgb="FFFFEB84"/>
        <color rgb="FF63BE7B"/>
      </colorScale>
    </cfRule>
    <cfRule type="colorScale" priority="386">
      <colorScale>
        <cfvo type="num" val="0"/>
        <cfvo type="num" val="1"/>
        <cfvo type="num" val="2"/>
        <color theme="2" tint="-0.749992370372631"/>
        <color theme="3"/>
        <color theme="7"/>
      </colorScale>
    </cfRule>
    <cfRule type="expression" dxfId="3108" priority="387">
      <formula>3</formula>
    </cfRule>
  </conditionalFormatting>
  <conditionalFormatting sqref="E28:E30">
    <cfRule type="colorScale" priority="360">
      <colorScale>
        <cfvo type="num" val="0"/>
        <cfvo type="num" val="1"/>
        <cfvo type="num" val="2"/>
        <color rgb="FFFF0000"/>
        <color rgb="FFFFFF00"/>
        <color rgb="FF057D19"/>
      </colorScale>
    </cfRule>
    <cfRule type="cellIs" dxfId="3107" priority="361" operator="equal">
      <formula>1</formula>
    </cfRule>
    <cfRule type="cellIs" dxfId="3106" priority="362" operator="equal">
      <formula>2</formula>
    </cfRule>
    <cfRule type="cellIs" dxfId="3105" priority="363" operator="equal">
      <formula>3</formula>
    </cfRule>
    <cfRule type="cellIs" dxfId="3104" priority="364" operator="equal">
      <formula>2</formula>
    </cfRule>
    <cfRule type="cellIs" dxfId="3103" priority="365" operator="equal">
      <formula>1</formula>
    </cfRule>
    <cfRule type="cellIs" dxfId="3102" priority="366" operator="equal">
      <formula>0</formula>
    </cfRule>
    <cfRule type="cellIs" dxfId="3101" priority="367" operator="equal">
      <formula>1</formula>
    </cfRule>
    <cfRule type="cellIs" dxfId="3100" priority="368" operator="equal">
      <formula>2</formula>
    </cfRule>
    <cfRule type="cellIs" dxfId="3099" priority="369" operator="equal">
      <formula>3</formula>
    </cfRule>
  </conditionalFormatting>
  <conditionalFormatting sqref="E28:E30">
    <cfRule type="colorScale" priority="370">
      <colorScale>
        <cfvo type="num" val="0"/>
        <cfvo type="percentile" val="50"/>
        <cfvo type="max"/>
        <color rgb="FFF8696B"/>
        <color rgb="FFFFEB84"/>
        <color rgb="FF63BE7B"/>
      </colorScale>
    </cfRule>
    <cfRule type="colorScale" priority="371">
      <colorScale>
        <cfvo type="percent" val="&quot;*&quot;"/>
        <cfvo type="percentile" val="50"/>
        <cfvo type="max"/>
        <color theme="6"/>
        <color rgb="FFFFEB84"/>
        <color rgb="FF63BE7B"/>
      </colorScale>
    </cfRule>
    <cfRule type="colorScale" priority="372">
      <colorScale>
        <cfvo type="num" val="0"/>
        <cfvo type="num" val="1"/>
        <cfvo type="num" val="2"/>
        <color theme="2" tint="-0.749992370372631"/>
        <color theme="3"/>
        <color theme="7"/>
      </colorScale>
    </cfRule>
    <cfRule type="expression" dxfId="3098" priority="373">
      <formula>3</formula>
    </cfRule>
  </conditionalFormatting>
  <conditionalFormatting sqref="E24">
    <cfRule type="colorScale" priority="346">
      <colorScale>
        <cfvo type="num" val="0"/>
        <cfvo type="num" val="1"/>
        <cfvo type="num" val="2"/>
        <color rgb="FFFF0000"/>
        <color rgb="FFFFFF00"/>
        <color rgb="FF057D19"/>
      </colorScale>
    </cfRule>
    <cfRule type="cellIs" dxfId="3097" priority="347" operator="equal">
      <formula>1</formula>
    </cfRule>
    <cfRule type="cellIs" dxfId="3096" priority="348" operator="equal">
      <formula>2</formula>
    </cfRule>
    <cfRule type="cellIs" dxfId="3095" priority="349" operator="equal">
      <formula>3</formula>
    </cfRule>
    <cfRule type="cellIs" dxfId="3094" priority="350" operator="equal">
      <formula>2</formula>
    </cfRule>
    <cfRule type="cellIs" dxfId="3093" priority="351" operator="equal">
      <formula>1</formula>
    </cfRule>
    <cfRule type="cellIs" dxfId="3092" priority="352" operator="equal">
      <formula>0</formula>
    </cfRule>
    <cfRule type="cellIs" dxfId="3091" priority="353" operator="equal">
      <formula>1</formula>
    </cfRule>
    <cfRule type="cellIs" dxfId="3090" priority="354" operator="equal">
      <formula>2</formula>
    </cfRule>
    <cfRule type="cellIs" dxfId="3089" priority="355" operator="equal">
      <formula>3</formula>
    </cfRule>
  </conditionalFormatting>
  <conditionalFormatting sqref="E24">
    <cfRule type="colorScale" priority="356">
      <colorScale>
        <cfvo type="num" val="0"/>
        <cfvo type="percentile" val="50"/>
        <cfvo type="max"/>
        <color rgb="FFF8696B"/>
        <color rgb="FFFFEB84"/>
        <color rgb="FF63BE7B"/>
      </colorScale>
    </cfRule>
    <cfRule type="colorScale" priority="357">
      <colorScale>
        <cfvo type="percent" val="&quot;*&quot;"/>
        <cfvo type="percentile" val="50"/>
        <cfvo type="max"/>
        <color theme="6"/>
        <color rgb="FFFFEB84"/>
        <color rgb="FF63BE7B"/>
      </colorScale>
    </cfRule>
    <cfRule type="colorScale" priority="358">
      <colorScale>
        <cfvo type="num" val="0"/>
        <cfvo type="num" val="1"/>
        <cfvo type="num" val="2"/>
        <color theme="2" tint="-0.749992370372631"/>
        <color theme="3"/>
        <color theme="7"/>
      </colorScale>
    </cfRule>
    <cfRule type="expression" dxfId="3088" priority="359">
      <formula>3</formula>
    </cfRule>
  </conditionalFormatting>
  <conditionalFormatting sqref="E25">
    <cfRule type="colorScale" priority="332">
      <colorScale>
        <cfvo type="num" val="0"/>
        <cfvo type="num" val="1"/>
        <cfvo type="num" val="2"/>
        <color rgb="FFFF0000"/>
        <color rgb="FFFFFF00"/>
        <color rgb="FF057D19"/>
      </colorScale>
    </cfRule>
    <cfRule type="cellIs" dxfId="3087" priority="333" operator="equal">
      <formula>1</formula>
    </cfRule>
    <cfRule type="cellIs" dxfId="3086" priority="334" operator="equal">
      <formula>2</formula>
    </cfRule>
    <cfRule type="cellIs" dxfId="3085" priority="335" operator="equal">
      <formula>3</formula>
    </cfRule>
    <cfRule type="cellIs" dxfId="3084" priority="336" operator="equal">
      <formula>2</formula>
    </cfRule>
    <cfRule type="cellIs" dxfId="3083" priority="337" operator="equal">
      <formula>1</formula>
    </cfRule>
    <cfRule type="cellIs" dxfId="3082" priority="338" operator="equal">
      <formula>0</formula>
    </cfRule>
    <cfRule type="cellIs" dxfId="3081" priority="339" operator="equal">
      <formula>1</formula>
    </cfRule>
    <cfRule type="cellIs" dxfId="3080" priority="340" operator="equal">
      <formula>2</formula>
    </cfRule>
    <cfRule type="cellIs" dxfId="3079" priority="341" operator="equal">
      <formula>3</formula>
    </cfRule>
  </conditionalFormatting>
  <conditionalFormatting sqref="E25">
    <cfRule type="colorScale" priority="342">
      <colorScale>
        <cfvo type="num" val="0"/>
        <cfvo type="percentile" val="50"/>
        <cfvo type="max"/>
        <color rgb="FFF8696B"/>
        <color rgb="FFFFEB84"/>
        <color rgb="FF63BE7B"/>
      </colorScale>
    </cfRule>
    <cfRule type="colorScale" priority="343">
      <colorScale>
        <cfvo type="percent" val="&quot;*&quot;"/>
        <cfvo type="percentile" val="50"/>
        <cfvo type="max"/>
        <color theme="6"/>
        <color rgb="FFFFEB84"/>
        <color rgb="FF63BE7B"/>
      </colorScale>
    </cfRule>
    <cfRule type="colorScale" priority="344">
      <colorScale>
        <cfvo type="num" val="0"/>
        <cfvo type="num" val="1"/>
        <cfvo type="num" val="2"/>
        <color theme="2" tint="-0.749992370372631"/>
        <color theme="3"/>
        <color theme="7"/>
      </colorScale>
    </cfRule>
    <cfRule type="expression" dxfId="3078" priority="345">
      <formula>3</formula>
    </cfRule>
  </conditionalFormatting>
  <conditionalFormatting sqref="E26">
    <cfRule type="colorScale" priority="318">
      <colorScale>
        <cfvo type="num" val="0"/>
        <cfvo type="num" val="1"/>
        <cfvo type="num" val="2"/>
        <color rgb="FFFF0000"/>
        <color rgb="FFFFFF00"/>
        <color rgb="FF057D19"/>
      </colorScale>
    </cfRule>
    <cfRule type="cellIs" dxfId="3077" priority="319" operator="equal">
      <formula>1</formula>
    </cfRule>
    <cfRule type="cellIs" dxfId="3076" priority="320" operator="equal">
      <formula>2</formula>
    </cfRule>
    <cfRule type="cellIs" dxfId="3075" priority="321" operator="equal">
      <formula>3</formula>
    </cfRule>
    <cfRule type="cellIs" dxfId="3074" priority="322" operator="equal">
      <formula>2</formula>
    </cfRule>
    <cfRule type="cellIs" dxfId="3073" priority="323" operator="equal">
      <formula>1</formula>
    </cfRule>
    <cfRule type="cellIs" dxfId="3072" priority="324" operator="equal">
      <formula>0</formula>
    </cfRule>
    <cfRule type="cellIs" dxfId="3071" priority="325" operator="equal">
      <formula>1</formula>
    </cfRule>
    <cfRule type="cellIs" dxfId="3070" priority="326" operator="equal">
      <formula>2</formula>
    </cfRule>
    <cfRule type="cellIs" dxfId="3069" priority="327" operator="equal">
      <formula>3</formula>
    </cfRule>
  </conditionalFormatting>
  <conditionalFormatting sqref="E26">
    <cfRule type="colorScale" priority="328">
      <colorScale>
        <cfvo type="num" val="0"/>
        <cfvo type="percentile" val="50"/>
        <cfvo type="max"/>
        <color rgb="FFF8696B"/>
        <color rgb="FFFFEB84"/>
        <color rgb="FF63BE7B"/>
      </colorScale>
    </cfRule>
    <cfRule type="colorScale" priority="329">
      <colorScale>
        <cfvo type="percent" val="&quot;*&quot;"/>
        <cfvo type="percentile" val="50"/>
        <cfvo type="max"/>
        <color theme="6"/>
        <color rgb="FFFFEB84"/>
        <color rgb="FF63BE7B"/>
      </colorScale>
    </cfRule>
    <cfRule type="colorScale" priority="330">
      <colorScale>
        <cfvo type="num" val="0"/>
        <cfvo type="num" val="1"/>
        <cfvo type="num" val="2"/>
        <color theme="2" tint="-0.749992370372631"/>
        <color theme="3"/>
        <color theme="7"/>
      </colorScale>
    </cfRule>
    <cfRule type="expression" dxfId="3068" priority="331">
      <formula>3</formula>
    </cfRule>
  </conditionalFormatting>
  <conditionalFormatting sqref="E32">
    <cfRule type="colorScale" priority="304">
      <colorScale>
        <cfvo type="num" val="0"/>
        <cfvo type="num" val="1"/>
        <cfvo type="num" val="2"/>
        <color rgb="FFFF0000"/>
        <color rgb="FFFFFF00"/>
        <color rgb="FF057D19"/>
      </colorScale>
    </cfRule>
    <cfRule type="cellIs" dxfId="3067" priority="305" operator="equal">
      <formula>1</formula>
    </cfRule>
    <cfRule type="cellIs" dxfId="3066" priority="306" operator="equal">
      <formula>2</formula>
    </cfRule>
    <cfRule type="cellIs" dxfId="3065" priority="307" operator="equal">
      <formula>3</formula>
    </cfRule>
    <cfRule type="cellIs" dxfId="3064" priority="308" operator="equal">
      <formula>2</formula>
    </cfRule>
    <cfRule type="cellIs" dxfId="3063" priority="309" operator="equal">
      <formula>1</formula>
    </cfRule>
    <cfRule type="cellIs" dxfId="3062" priority="310" operator="equal">
      <formula>0</formula>
    </cfRule>
    <cfRule type="cellIs" dxfId="3061" priority="311" operator="equal">
      <formula>1</formula>
    </cfRule>
    <cfRule type="cellIs" dxfId="3060" priority="312" operator="equal">
      <formula>2</formula>
    </cfRule>
    <cfRule type="cellIs" dxfId="3059" priority="313" operator="equal">
      <formula>3</formula>
    </cfRule>
  </conditionalFormatting>
  <conditionalFormatting sqref="E32">
    <cfRule type="colorScale" priority="314">
      <colorScale>
        <cfvo type="num" val="0"/>
        <cfvo type="percentile" val="50"/>
        <cfvo type="max"/>
        <color rgb="FFF8696B"/>
        <color rgb="FFFFEB84"/>
        <color rgb="FF63BE7B"/>
      </colorScale>
    </cfRule>
    <cfRule type="colorScale" priority="315">
      <colorScale>
        <cfvo type="percent" val="&quot;*&quot;"/>
        <cfvo type="percentile" val="50"/>
        <cfvo type="max"/>
        <color theme="6"/>
        <color rgb="FFFFEB84"/>
        <color rgb="FF63BE7B"/>
      </colorScale>
    </cfRule>
    <cfRule type="colorScale" priority="316">
      <colorScale>
        <cfvo type="num" val="0"/>
        <cfvo type="num" val="1"/>
        <cfvo type="num" val="2"/>
        <color theme="2" tint="-0.749992370372631"/>
        <color theme="3"/>
        <color theme="7"/>
      </colorScale>
    </cfRule>
    <cfRule type="expression" dxfId="3058" priority="317">
      <formula>3</formula>
    </cfRule>
  </conditionalFormatting>
  <conditionalFormatting sqref="E33">
    <cfRule type="colorScale" priority="290">
      <colorScale>
        <cfvo type="num" val="0"/>
        <cfvo type="num" val="1"/>
        <cfvo type="num" val="2"/>
        <color rgb="FFFF0000"/>
        <color rgb="FFFFFF00"/>
        <color rgb="FF057D19"/>
      </colorScale>
    </cfRule>
    <cfRule type="cellIs" dxfId="3057" priority="291" operator="equal">
      <formula>1</formula>
    </cfRule>
    <cfRule type="cellIs" dxfId="3056" priority="292" operator="equal">
      <formula>2</formula>
    </cfRule>
    <cfRule type="cellIs" dxfId="3055" priority="293" operator="equal">
      <formula>3</formula>
    </cfRule>
    <cfRule type="cellIs" dxfId="3054" priority="294" operator="equal">
      <formula>2</formula>
    </cfRule>
    <cfRule type="cellIs" dxfId="3053" priority="295" operator="equal">
      <formula>1</formula>
    </cfRule>
    <cfRule type="cellIs" dxfId="3052" priority="296" operator="equal">
      <formula>0</formula>
    </cfRule>
    <cfRule type="cellIs" dxfId="3051" priority="297" operator="equal">
      <formula>1</formula>
    </cfRule>
    <cfRule type="cellIs" dxfId="3050" priority="298" operator="equal">
      <formula>2</formula>
    </cfRule>
    <cfRule type="cellIs" dxfId="3049" priority="299" operator="equal">
      <formula>3</formula>
    </cfRule>
  </conditionalFormatting>
  <conditionalFormatting sqref="E33">
    <cfRule type="colorScale" priority="300">
      <colorScale>
        <cfvo type="num" val="0"/>
        <cfvo type="percentile" val="50"/>
        <cfvo type="max"/>
        <color rgb="FFF8696B"/>
        <color rgb="FFFFEB84"/>
        <color rgb="FF63BE7B"/>
      </colorScale>
    </cfRule>
    <cfRule type="colorScale" priority="301">
      <colorScale>
        <cfvo type="percent" val="&quot;*&quot;"/>
        <cfvo type="percentile" val="50"/>
        <cfvo type="max"/>
        <color theme="6"/>
        <color rgb="FFFFEB84"/>
        <color rgb="FF63BE7B"/>
      </colorScale>
    </cfRule>
    <cfRule type="colorScale" priority="302">
      <colorScale>
        <cfvo type="num" val="0"/>
        <cfvo type="num" val="1"/>
        <cfvo type="num" val="2"/>
        <color theme="2" tint="-0.749992370372631"/>
        <color theme="3"/>
        <color theme="7"/>
      </colorScale>
    </cfRule>
    <cfRule type="expression" dxfId="3048" priority="303">
      <formula>3</formula>
    </cfRule>
  </conditionalFormatting>
  <conditionalFormatting sqref="E34">
    <cfRule type="colorScale" priority="276">
      <colorScale>
        <cfvo type="num" val="0"/>
        <cfvo type="num" val="1"/>
        <cfvo type="num" val="2"/>
        <color rgb="FFFF0000"/>
        <color rgb="FFFFFF00"/>
        <color rgb="FF057D19"/>
      </colorScale>
    </cfRule>
    <cfRule type="cellIs" dxfId="3047" priority="277" operator="equal">
      <formula>1</formula>
    </cfRule>
    <cfRule type="cellIs" dxfId="3046" priority="278" operator="equal">
      <formula>2</formula>
    </cfRule>
    <cfRule type="cellIs" dxfId="3045" priority="279" operator="equal">
      <formula>3</formula>
    </cfRule>
    <cfRule type="cellIs" dxfId="3044" priority="280" operator="equal">
      <formula>2</formula>
    </cfRule>
    <cfRule type="cellIs" dxfId="3043" priority="281" operator="equal">
      <formula>1</formula>
    </cfRule>
    <cfRule type="cellIs" dxfId="3042" priority="282" operator="equal">
      <formula>0</formula>
    </cfRule>
    <cfRule type="cellIs" dxfId="3041" priority="283" operator="equal">
      <formula>1</formula>
    </cfRule>
    <cfRule type="cellIs" dxfId="3040" priority="284" operator="equal">
      <formula>2</formula>
    </cfRule>
    <cfRule type="cellIs" dxfId="3039" priority="285" operator="equal">
      <formula>3</formula>
    </cfRule>
  </conditionalFormatting>
  <conditionalFormatting sqref="E34">
    <cfRule type="colorScale" priority="286">
      <colorScale>
        <cfvo type="num" val="0"/>
        <cfvo type="percentile" val="50"/>
        <cfvo type="max"/>
        <color rgb="FFF8696B"/>
        <color rgb="FFFFEB84"/>
        <color rgb="FF63BE7B"/>
      </colorScale>
    </cfRule>
    <cfRule type="colorScale" priority="287">
      <colorScale>
        <cfvo type="percent" val="&quot;*&quot;"/>
        <cfvo type="percentile" val="50"/>
        <cfvo type="max"/>
        <color theme="6"/>
        <color rgb="FFFFEB84"/>
        <color rgb="FF63BE7B"/>
      </colorScale>
    </cfRule>
    <cfRule type="colorScale" priority="288">
      <colorScale>
        <cfvo type="num" val="0"/>
        <cfvo type="num" val="1"/>
        <cfvo type="num" val="2"/>
        <color theme="2" tint="-0.749992370372631"/>
        <color theme="3"/>
        <color theme="7"/>
      </colorScale>
    </cfRule>
    <cfRule type="expression" dxfId="3038" priority="289">
      <formula>3</formula>
    </cfRule>
  </conditionalFormatting>
  <conditionalFormatting sqref="E35">
    <cfRule type="colorScale" priority="262">
      <colorScale>
        <cfvo type="num" val="0"/>
        <cfvo type="num" val="1"/>
        <cfvo type="num" val="2"/>
        <color rgb="FFFF0000"/>
        <color rgb="FFFFFF00"/>
        <color rgb="FF057D19"/>
      </colorScale>
    </cfRule>
    <cfRule type="cellIs" dxfId="3037" priority="263" operator="equal">
      <formula>1</formula>
    </cfRule>
    <cfRule type="cellIs" dxfId="3036" priority="264" operator="equal">
      <formula>2</formula>
    </cfRule>
    <cfRule type="cellIs" dxfId="3035" priority="265" operator="equal">
      <formula>3</formula>
    </cfRule>
    <cfRule type="cellIs" dxfId="3034" priority="266" operator="equal">
      <formula>2</formula>
    </cfRule>
    <cfRule type="cellIs" dxfId="3033" priority="267" operator="equal">
      <formula>1</formula>
    </cfRule>
    <cfRule type="cellIs" dxfId="3032" priority="268" operator="equal">
      <formula>0</formula>
    </cfRule>
    <cfRule type="cellIs" dxfId="3031" priority="269" operator="equal">
      <formula>1</formula>
    </cfRule>
    <cfRule type="cellIs" dxfId="3030" priority="270" operator="equal">
      <formula>2</formula>
    </cfRule>
    <cfRule type="cellIs" dxfId="3029" priority="271" operator="equal">
      <formula>3</formula>
    </cfRule>
  </conditionalFormatting>
  <conditionalFormatting sqref="E35">
    <cfRule type="colorScale" priority="272">
      <colorScale>
        <cfvo type="num" val="0"/>
        <cfvo type="percentile" val="50"/>
        <cfvo type="max"/>
        <color rgb="FFF8696B"/>
        <color rgb="FFFFEB84"/>
        <color rgb="FF63BE7B"/>
      </colorScale>
    </cfRule>
    <cfRule type="colorScale" priority="273">
      <colorScale>
        <cfvo type="percent" val="&quot;*&quot;"/>
        <cfvo type="percentile" val="50"/>
        <cfvo type="max"/>
        <color theme="6"/>
        <color rgb="FFFFEB84"/>
        <color rgb="FF63BE7B"/>
      </colorScale>
    </cfRule>
    <cfRule type="colorScale" priority="274">
      <colorScale>
        <cfvo type="num" val="0"/>
        <cfvo type="num" val="1"/>
        <cfvo type="num" val="2"/>
        <color theme="2" tint="-0.749992370372631"/>
        <color theme="3"/>
        <color theme="7"/>
      </colorScale>
    </cfRule>
    <cfRule type="expression" dxfId="3028" priority="275">
      <formula>3</formula>
    </cfRule>
  </conditionalFormatting>
  <conditionalFormatting sqref="H36">
    <cfRule type="colorScale" priority="108">
      <colorScale>
        <cfvo type="num" val="0"/>
        <cfvo type="num" val="1"/>
        <cfvo type="num" val="2"/>
        <color rgb="FFFF0000"/>
        <color rgb="FFFFFF00"/>
        <color rgb="FF057D19"/>
      </colorScale>
    </cfRule>
    <cfRule type="cellIs" dxfId="3027" priority="109" operator="equal">
      <formula>1</formula>
    </cfRule>
    <cfRule type="cellIs" dxfId="3026" priority="110" operator="equal">
      <formula>2</formula>
    </cfRule>
    <cfRule type="cellIs" dxfId="3025" priority="111" operator="equal">
      <formula>3</formula>
    </cfRule>
    <cfRule type="cellIs" dxfId="3024" priority="112" operator="equal">
      <formula>2</formula>
    </cfRule>
    <cfRule type="cellIs" dxfId="3023" priority="113" operator="equal">
      <formula>1</formula>
    </cfRule>
    <cfRule type="cellIs" dxfId="3022" priority="114" operator="equal">
      <formula>0</formula>
    </cfRule>
    <cfRule type="cellIs" dxfId="3021" priority="115" operator="equal">
      <formula>1</formula>
    </cfRule>
    <cfRule type="cellIs" dxfId="3020" priority="116" operator="equal">
      <formula>2</formula>
    </cfRule>
    <cfRule type="cellIs" dxfId="3019" priority="117" operator="equal">
      <formula>3</formula>
    </cfRule>
  </conditionalFormatting>
  <conditionalFormatting sqref="H36">
    <cfRule type="colorScale" priority="118">
      <colorScale>
        <cfvo type="num" val="0"/>
        <cfvo type="percentile" val="50"/>
        <cfvo type="max"/>
        <color rgb="FFF8696B"/>
        <color rgb="FFFFEB84"/>
        <color rgb="FF63BE7B"/>
      </colorScale>
    </cfRule>
    <cfRule type="colorScale" priority="119">
      <colorScale>
        <cfvo type="percent" val="&quot;*&quot;"/>
        <cfvo type="percentile" val="50"/>
        <cfvo type="max"/>
        <color theme="6"/>
        <color rgb="FFFFEB84"/>
        <color rgb="FF63BE7B"/>
      </colorScale>
    </cfRule>
    <cfRule type="colorScale" priority="120">
      <colorScale>
        <cfvo type="num" val="0"/>
        <cfvo type="num" val="1"/>
        <cfvo type="num" val="2"/>
        <color theme="2" tint="-0.749992370372631"/>
        <color theme="3"/>
        <color theme="7"/>
      </colorScale>
    </cfRule>
    <cfRule type="expression" dxfId="3018" priority="121">
      <formula>3</formula>
    </cfRule>
  </conditionalFormatting>
  <conditionalFormatting sqref="H12">
    <cfRule type="containsText" dxfId="3017" priority="102" operator="containsText" text="N/A">
      <formula>NOT(ISERROR(SEARCH("N/A",H12)))</formula>
    </cfRule>
    <cfRule type="cellIs" dxfId="3016" priority="103" operator="equal">
      <formula>0.8</formula>
    </cfRule>
    <cfRule type="cellIs" dxfId="3015" priority="104" operator="greaterThan">
      <formula>0.8</formula>
    </cfRule>
    <cfRule type="cellIs" dxfId="3014" priority="105" operator="greaterThan">
      <formula>0.5</formula>
    </cfRule>
    <cfRule type="cellIs" dxfId="3013" priority="106" operator="equal">
      <formula>0.5</formula>
    </cfRule>
    <cfRule type="cellIs" dxfId="3012" priority="107" operator="lessThan">
      <formula>0.5</formula>
    </cfRule>
  </conditionalFormatting>
  <conditionalFormatting sqref="H19">
    <cfRule type="containsText" dxfId="3011" priority="96" operator="containsText" text="N/A">
      <formula>NOT(ISERROR(SEARCH("N/A",H19)))</formula>
    </cfRule>
    <cfRule type="cellIs" dxfId="3010" priority="97" operator="equal">
      <formula>0.8</formula>
    </cfRule>
    <cfRule type="cellIs" dxfId="3009" priority="98" operator="greaterThan">
      <formula>0.8</formula>
    </cfRule>
    <cfRule type="cellIs" dxfId="3008" priority="99" operator="greaterThan">
      <formula>0.5</formula>
    </cfRule>
    <cfRule type="cellIs" dxfId="3007" priority="100" operator="equal">
      <formula>0.5</formula>
    </cfRule>
    <cfRule type="cellIs" dxfId="3006" priority="101" operator="lessThan">
      <formula>0.5</formula>
    </cfRule>
  </conditionalFormatting>
  <conditionalFormatting sqref="H23">
    <cfRule type="containsText" dxfId="3005" priority="90" operator="containsText" text="N/A">
      <formula>NOT(ISERROR(SEARCH("N/A",H23)))</formula>
    </cfRule>
    <cfRule type="cellIs" dxfId="3004" priority="91" operator="equal">
      <formula>0.8</formula>
    </cfRule>
    <cfRule type="cellIs" dxfId="3003" priority="92" operator="greaterThan">
      <formula>0.8</formula>
    </cfRule>
    <cfRule type="cellIs" dxfId="3002" priority="93" operator="greaterThan">
      <formula>0.5</formula>
    </cfRule>
    <cfRule type="cellIs" dxfId="3001" priority="94" operator="equal">
      <formula>0.5</formula>
    </cfRule>
    <cfRule type="cellIs" dxfId="3000" priority="95" operator="lessThan">
      <formula>0.5</formula>
    </cfRule>
  </conditionalFormatting>
  <conditionalFormatting sqref="H27">
    <cfRule type="containsText" dxfId="2999" priority="84" operator="containsText" text="N/A">
      <formula>NOT(ISERROR(SEARCH("N/A",H27)))</formula>
    </cfRule>
    <cfRule type="cellIs" dxfId="2998" priority="85" operator="equal">
      <formula>0.8</formula>
    </cfRule>
    <cfRule type="cellIs" dxfId="2997" priority="86" operator="greaterThan">
      <formula>0.8</formula>
    </cfRule>
    <cfRule type="cellIs" dxfId="2996" priority="87" operator="greaterThan">
      <formula>0.5</formula>
    </cfRule>
    <cfRule type="cellIs" dxfId="2995" priority="88" operator="equal">
      <formula>0.5</formula>
    </cfRule>
    <cfRule type="cellIs" dxfId="2994" priority="89" operator="lessThan">
      <formula>0.5</formula>
    </cfRule>
  </conditionalFormatting>
  <conditionalFormatting sqref="H31">
    <cfRule type="containsText" dxfId="2993" priority="78" operator="containsText" text="N/A">
      <formula>NOT(ISERROR(SEARCH("N/A",H31)))</formula>
    </cfRule>
    <cfRule type="cellIs" dxfId="2992" priority="79" operator="equal">
      <formula>0.8</formula>
    </cfRule>
    <cfRule type="cellIs" dxfId="2991" priority="80" operator="greaterThan">
      <formula>0.8</formula>
    </cfRule>
    <cfRule type="cellIs" dxfId="2990" priority="81" operator="greaterThan">
      <formula>0.5</formula>
    </cfRule>
    <cfRule type="cellIs" dxfId="2989" priority="82" operator="equal">
      <formula>0.5</formula>
    </cfRule>
    <cfRule type="cellIs" dxfId="2988" priority="83" operator="lessThan">
      <formula>0.5</formula>
    </cfRule>
  </conditionalFormatting>
  <conditionalFormatting sqref="I12">
    <cfRule type="containsText" dxfId="2987" priority="71" operator="containsText" text="NOT MET">
      <formula>NOT(ISERROR(SEARCH("NOT MET",I12)))</formula>
    </cfRule>
    <cfRule type="containsText" dxfId="2986" priority="72" operator="containsText" text="PARTIAL MET">
      <formula>NOT(ISERROR(SEARCH("PARTIAL MET",I12)))</formula>
    </cfRule>
    <cfRule type="containsText" dxfId="2985" priority="73" operator="containsText" text="MET">
      <formula>NOT(ISERROR(SEARCH("MET",I12)))</formula>
    </cfRule>
    <cfRule type="containsText" dxfId="2984" priority="74" operator="containsText" text="NOT MET">
      <formula>NOT(ISERROR(SEARCH("NOT MET",I12)))</formula>
    </cfRule>
    <cfRule type="containsText" dxfId="2983" priority="75" operator="containsText" text="PARTIAL MET">
      <formula>NOT(ISERROR(SEARCH("PARTIAL MET",I12)))</formula>
    </cfRule>
    <cfRule type="containsText" dxfId="2982" priority="76" operator="containsText" text="MET">
      <formula>NOT(ISERROR(SEARCH("MET",I12)))</formula>
    </cfRule>
  </conditionalFormatting>
  <conditionalFormatting sqref="I19">
    <cfRule type="containsText" dxfId="2981" priority="22" operator="containsText" text="NOT MET">
      <formula>NOT(ISERROR(SEARCH("NOT MET",I19)))</formula>
    </cfRule>
    <cfRule type="containsText" dxfId="2980" priority="23" operator="containsText" text="PARTIAL MET">
      <formula>NOT(ISERROR(SEARCH("PARTIAL MET",I19)))</formula>
    </cfRule>
    <cfRule type="containsText" dxfId="2979" priority="24" operator="containsText" text="MET">
      <formula>NOT(ISERROR(SEARCH("MET",I19)))</formula>
    </cfRule>
    <cfRule type="containsText" dxfId="2978" priority="25" operator="containsText" text="NOT MET">
      <formula>NOT(ISERROR(SEARCH("NOT MET",I19)))</formula>
    </cfRule>
    <cfRule type="containsText" dxfId="2977" priority="26" operator="containsText" text="PARTIAL MET">
      <formula>NOT(ISERROR(SEARCH("PARTIAL MET",I19)))</formula>
    </cfRule>
    <cfRule type="containsText" dxfId="2976" priority="27" operator="containsText" text="MET">
      <formula>NOT(ISERROR(SEARCH("MET",I19)))</formula>
    </cfRule>
  </conditionalFormatting>
  <conditionalFormatting sqref="I23">
    <cfRule type="containsText" dxfId="2975" priority="15" operator="containsText" text="NOT MET">
      <formula>NOT(ISERROR(SEARCH("NOT MET",I23)))</formula>
    </cfRule>
    <cfRule type="containsText" dxfId="2974" priority="16" operator="containsText" text="PARTIAL MET">
      <formula>NOT(ISERROR(SEARCH("PARTIAL MET",I23)))</formula>
    </cfRule>
    <cfRule type="containsText" dxfId="2973" priority="17" operator="containsText" text="MET">
      <formula>NOT(ISERROR(SEARCH("MET",I23)))</formula>
    </cfRule>
    <cfRule type="containsText" dxfId="2972" priority="18" operator="containsText" text="NOT MET">
      <formula>NOT(ISERROR(SEARCH("NOT MET",I23)))</formula>
    </cfRule>
    <cfRule type="containsText" dxfId="2971" priority="19" operator="containsText" text="PARTIAL MET">
      <formula>NOT(ISERROR(SEARCH("PARTIAL MET",I23)))</formula>
    </cfRule>
    <cfRule type="containsText" dxfId="2970" priority="20" operator="containsText" text="MET">
      <formula>NOT(ISERROR(SEARCH("MET",I23)))</formula>
    </cfRule>
  </conditionalFormatting>
  <conditionalFormatting sqref="I27">
    <cfRule type="containsText" dxfId="2969" priority="8" operator="containsText" text="NOT MET">
      <formula>NOT(ISERROR(SEARCH("NOT MET",I27)))</formula>
    </cfRule>
    <cfRule type="containsText" dxfId="2968" priority="9" operator="containsText" text="PARTIAL MET">
      <formula>NOT(ISERROR(SEARCH("PARTIAL MET",I27)))</formula>
    </cfRule>
    <cfRule type="containsText" dxfId="2967" priority="10" operator="containsText" text="MET">
      <formula>NOT(ISERROR(SEARCH("MET",I27)))</formula>
    </cfRule>
    <cfRule type="containsText" dxfId="2966" priority="11" operator="containsText" text="NOT MET">
      <formula>NOT(ISERROR(SEARCH("NOT MET",I27)))</formula>
    </cfRule>
    <cfRule type="containsText" dxfId="2965" priority="12" operator="containsText" text="PARTIAL MET">
      <formula>NOT(ISERROR(SEARCH("PARTIAL MET",I27)))</formula>
    </cfRule>
    <cfRule type="containsText" dxfId="2964" priority="13" operator="containsText" text="MET">
      <formula>NOT(ISERROR(SEARCH("MET",I27)))</formula>
    </cfRule>
  </conditionalFormatting>
  <conditionalFormatting sqref="I31">
    <cfRule type="containsText" dxfId="2963" priority="1" operator="containsText" text="NOT MET">
      <formula>NOT(ISERROR(SEARCH("NOT MET",I31)))</formula>
    </cfRule>
    <cfRule type="containsText" dxfId="2962" priority="2" operator="containsText" text="PARTIAL MET">
      <formula>NOT(ISERROR(SEARCH("PARTIAL MET",I31)))</formula>
    </cfRule>
    <cfRule type="containsText" dxfId="2961" priority="3" operator="containsText" text="MET">
      <formula>NOT(ISERROR(SEARCH("MET",I31)))</formula>
    </cfRule>
    <cfRule type="containsText" dxfId="2960" priority="4" operator="containsText" text="NOT MET">
      <formula>NOT(ISERROR(SEARCH("NOT MET",I31)))</formula>
    </cfRule>
    <cfRule type="containsText" dxfId="2959" priority="5" operator="containsText" text="PARTIAL MET">
      <formula>NOT(ISERROR(SEARCH("PARTIAL MET",I31)))</formula>
    </cfRule>
    <cfRule type="containsText" dxfId="2958" priority="6" operator="containsText" text="MET">
      <formula>NOT(ISERROR(SEARCH("MET",I31)))</formula>
    </cfRule>
  </conditionalFormatting>
  <dataValidations count="3">
    <dataValidation type="list" allowBlank="1" showInputMessage="1" showErrorMessage="1" sqref="P24:P26 P20:P22 P28:P30 P32:P35 P13:P18">
      <formula1>"مكتمل,غير مكتمل"</formula1>
    </dataValidation>
    <dataValidation type="list" allowBlank="1" showInputMessage="1" showErrorMessage="1" sqref="E2 E28:E30 E24:E26 E32:E35 E20:E22 E13:E18 E4:E9">
      <formula1>$L$6:$L$9</formula1>
    </dataValidation>
    <dataValidation type="custom" allowBlank="1" showErrorMessage="1" errorTitle="evaluation score error" error="scoring is only 0 or 1 or 2" promptTitle="standard evaluation score" prompt="enter 0 or 1 or 2" sqref="D32">
      <formula1>F32*$J$11+G32*$K$11+H32*$L$11</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77" operator="containsText" id="{EE069FC3-F280-4919-AD8A-56263D3E0CC3}">
            <xm:f>NOT(ISERROR(SEARCH($H$6,I12)))</xm:f>
            <xm:f>$H$6</xm:f>
            <x14:dxf>
              <fill>
                <patternFill>
                  <bgColor rgb="FF297B29"/>
                </patternFill>
              </fill>
            </x14:dxf>
          </x14:cfRule>
          <xm:sqref>I12</xm:sqref>
        </x14:conditionalFormatting>
        <x14:conditionalFormatting xmlns:xm="http://schemas.microsoft.com/office/excel/2006/main">
          <x14:cfRule type="containsText" priority="28" operator="containsText" id="{7811FE6D-199D-48F6-A66F-3CA907A74C30}">
            <xm:f>NOT(ISERROR(SEARCH($H$6,I19)))</xm:f>
            <xm:f>$H$6</xm:f>
            <x14:dxf>
              <fill>
                <patternFill>
                  <bgColor rgb="FF297B29"/>
                </patternFill>
              </fill>
            </x14:dxf>
          </x14:cfRule>
          <xm:sqref>I19</xm:sqref>
        </x14:conditionalFormatting>
        <x14:conditionalFormatting xmlns:xm="http://schemas.microsoft.com/office/excel/2006/main">
          <x14:cfRule type="containsText" priority="21" operator="containsText" id="{733B46AE-7D45-4631-90C5-524E36B4BC5B}">
            <xm:f>NOT(ISERROR(SEARCH($H$6,I23)))</xm:f>
            <xm:f>$H$6</xm:f>
            <x14:dxf>
              <fill>
                <patternFill>
                  <bgColor rgb="FF297B29"/>
                </patternFill>
              </fill>
            </x14:dxf>
          </x14:cfRule>
          <xm:sqref>I23</xm:sqref>
        </x14:conditionalFormatting>
        <x14:conditionalFormatting xmlns:xm="http://schemas.microsoft.com/office/excel/2006/main">
          <x14:cfRule type="containsText" priority="14" operator="containsText" id="{3A00E28E-D931-44A4-A931-96247404F6E5}">
            <xm:f>NOT(ISERROR(SEARCH($H$6,I27)))</xm:f>
            <xm:f>$H$6</xm:f>
            <x14:dxf>
              <fill>
                <patternFill>
                  <bgColor rgb="FF297B29"/>
                </patternFill>
              </fill>
            </x14:dxf>
          </x14:cfRule>
          <xm:sqref>I27</xm:sqref>
        </x14:conditionalFormatting>
        <x14:conditionalFormatting xmlns:xm="http://schemas.microsoft.com/office/excel/2006/main">
          <x14:cfRule type="containsText" priority="7" operator="containsText" id="{C9CCDB39-246F-42B7-9996-C6953BCFF706}">
            <xm:f>NOT(ISERROR(SEARCH($H$6,I31)))</xm:f>
            <xm:f>$H$6</xm:f>
            <x14:dxf>
              <fill>
                <patternFill>
                  <bgColor rgb="FF297B29"/>
                </patternFill>
              </fill>
            </x14:dxf>
          </x14:cfRule>
          <xm:sqref>I31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208"/>
  <sheetViews>
    <sheetView rightToLeft="1" topLeftCell="C37" zoomScale="35" zoomScaleNormal="35" workbookViewId="0">
      <selection activeCell="D42" sqref="D42:D44"/>
    </sheetView>
  </sheetViews>
  <sheetFormatPr defaultColWidth="12.75" defaultRowHeight="15.75"/>
  <cols>
    <col min="1" max="1" width="16.25" style="13" customWidth="1"/>
    <col min="2" max="2" width="15.25" style="24" customWidth="1"/>
    <col min="3" max="3" width="153.75" style="23" customWidth="1"/>
    <col min="4" max="4" width="18.375" style="23" customWidth="1"/>
    <col min="5" max="5" width="33.125" style="26" customWidth="1"/>
    <col min="6" max="6" width="22.125" style="23" customWidth="1"/>
    <col min="7" max="7" width="27.875" style="22" customWidth="1"/>
    <col min="8" max="8" width="28.375" style="22" customWidth="1"/>
    <col min="9" max="9" width="33.875" style="25" customWidth="1"/>
    <col min="10" max="10" width="27.25" style="13" customWidth="1"/>
    <col min="11" max="11" width="30.875" style="13" customWidth="1"/>
    <col min="12" max="12" width="30.5" style="25" customWidth="1"/>
    <col min="13" max="13" width="28" style="13" customWidth="1"/>
    <col min="14" max="14" width="22.5" style="13" customWidth="1"/>
    <col min="15" max="15" width="24.25" style="13" customWidth="1"/>
    <col min="16" max="16" width="14.87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59.25" customHeight="1">
      <c r="A2" s="375" t="s">
        <v>39</v>
      </c>
      <c r="B2" s="375"/>
      <c r="C2" s="375"/>
      <c r="D2" s="375"/>
      <c r="E2" s="375"/>
      <c r="F2" s="375"/>
      <c r="G2" s="375"/>
      <c r="H2" s="375"/>
      <c r="I2" s="375"/>
      <c r="J2" s="375"/>
      <c r="K2" s="375"/>
      <c r="L2" s="375"/>
      <c r="M2" s="375"/>
      <c r="N2" s="375"/>
      <c r="O2" s="375"/>
      <c r="P2" s="375"/>
      <c r="Q2" s="12"/>
      <c r="R2" s="12"/>
      <c r="S2" s="12"/>
    </row>
    <row r="3" spans="1:20" ht="51" customHeight="1">
      <c r="A3" s="446"/>
      <c r="B3" s="1"/>
      <c r="C3" s="377" t="s">
        <v>190</v>
      </c>
      <c r="D3" s="378"/>
      <c r="E3" s="378"/>
      <c r="F3" s="378"/>
      <c r="G3" s="378"/>
      <c r="H3" s="378"/>
      <c r="I3" s="378"/>
      <c r="J3" s="378"/>
      <c r="K3" s="378"/>
      <c r="L3" s="378"/>
      <c r="M3" s="378"/>
      <c r="N3" s="378"/>
      <c r="O3" s="14"/>
      <c r="P3" s="414"/>
      <c r="Q3" s="12"/>
      <c r="R3" s="12"/>
      <c r="S3" s="12"/>
    </row>
    <row r="4" spans="1:20" ht="42" customHeight="1">
      <c r="A4" s="442"/>
      <c r="B4" s="15"/>
      <c r="C4" s="379"/>
      <c r="D4" s="16"/>
      <c r="E4" s="318" t="s">
        <v>0</v>
      </c>
      <c r="F4" s="408"/>
      <c r="G4" s="408"/>
      <c r="H4" s="408"/>
      <c r="I4" s="408"/>
      <c r="J4" s="408"/>
      <c r="K4" s="408"/>
      <c r="L4" s="408"/>
      <c r="M4" s="301"/>
      <c r="N4" s="14"/>
      <c r="O4" s="14"/>
      <c r="P4" s="414"/>
      <c r="Q4" s="12"/>
      <c r="R4" s="12"/>
      <c r="S4" s="12"/>
    </row>
    <row r="5" spans="1:20" ht="56.25" customHeight="1">
      <c r="A5" s="442"/>
      <c r="B5" s="444"/>
      <c r="C5" s="246"/>
      <c r="D5" s="246"/>
      <c r="E5" s="247"/>
      <c r="F5" s="405" t="s">
        <v>27</v>
      </c>
      <c r="G5" s="406"/>
      <c r="H5" s="402" t="s">
        <v>28</v>
      </c>
      <c r="I5" s="403"/>
      <c r="J5" s="404"/>
      <c r="K5" s="130" t="s">
        <v>4</v>
      </c>
      <c r="L5" s="131" t="s">
        <v>29</v>
      </c>
      <c r="M5" s="1"/>
      <c r="N5" s="246"/>
      <c r="O5" s="246"/>
      <c r="P5" s="414"/>
      <c r="Q5" s="12"/>
      <c r="R5" s="12"/>
      <c r="S5" s="12"/>
    </row>
    <row r="6" spans="1:20" s="17" customFormat="1" ht="36" customHeight="1">
      <c r="A6" s="442"/>
      <c r="B6" s="444"/>
      <c r="C6" s="246"/>
      <c r="D6" s="246"/>
      <c r="E6" s="247"/>
      <c r="F6" s="253" t="s">
        <v>1</v>
      </c>
      <c r="G6" s="254"/>
      <c r="H6" s="294" t="s">
        <v>30</v>
      </c>
      <c r="I6" s="295"/>
      <c r="J6" s="296"/>
      <c r="K6" s="149">
        <v>2</v>
      </c>
      <c r="L6" s="29" t="s">
        <v>31</v>
      </c>
      <c r="M6" s="1"/>
      <c r="N6" s="246"/>
      <c r="O6" s="246"/>
      <c r="P6" s="414"/>
      <c r="Q6" s="12"/>
      <c r="R6" s="12"/>
      <c r="S6" s="12"/>
    </row>
    <row r="7" spans="1:20" s="17" customFormat="1" ht="35.25" customHeight="1">
      <c r="A7" s="442"/>
      <c r="B7" s="444"/>
      <c r="C7" s="246"/>
      <c r="D7" s="246"/>
      <c r="E7" s="247"/>
      <c r="F7" s="258" t="s">
        <v>2</v>
      </c>
      <c r="G7" s="411"/>
      <c r="H7" s="294" t="s">
        <v>32</v>
      </c>
      <c r="I7" s="295"/>
      <c r="J7" s="296"/>
      <c r="K7" s="149">
        <v>1</v>
      </c>
      <c r="L7" s="84" t="s">
        <v>33</v>
      </c>
      <c r="M7" s="1"/>
      <c r="N7" s="246"/>
      <c r="O7" s="246"/>
      <c r="P7" s="414"/>
      <c r="Q7" s="12"/>
      <c r="R7" s="12"/>
      <c r="S7" s="12"/>
    </row>
    <row r="8" spans="1:20" s="17" customFormat="1" ht="38.25" customHeight="1">
      <c r="A8" s="442"/>
      <c r="B8" s="444"/>
      <c r="C8" s="246"/>
      <c r="D8" s="246"/>
      <c r="E8" s="247"/>
      <c r="F8" s="260" t="s">
        <v>3</v>
      </c>
      <c r="G8" s="412"/>
      <c r="H8" s="294" t="s">
        <v>34</v>
      </c>
      <c r="I8" s="295"/>
      <c r="J8" s="296"/>
      <c r="K8" s="149">
        <v>0</v>
      </c>
      <c r="L8" s="30" t="s">
        <v>5</v>
      </c>
      <c r="M8" s="1"/>
      <c r="N8" s="246"/>
      <c r="O8" s="246"/>
      <c r="P8" s="414"/>
      <c r="Q8" s="12"/>
      <c r="R8" s="12"/>
      <c r="S8" s="12"/>
    </row>
    <row r="9" spans="1:20" s="18" customFormat="1" ht="45" customHeight="1">
      <c r="A9" s="442"/>
      <c r="B9" s="44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42"/>
      <c r="B10" s="317" t="s">
        <v>629</v>
      </c>
      <c r="C10" s="322" t="s">
        <v>653</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45.75" customHeight="1">
      <c r="A11" s="442"/>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5" customHeight="1">
      <c r="A12" s="442"/>
      <c r="B12" s="170" t="s">
        <v>304</v>
      </c>
      <c r="C12" s="385" t="s">
        <v>738</v>
      </c>
      <c r="D12" s="386"/>
      <c r="E12" s="386"/>
      <c r="F12" s="387"/>
      <c r="G12" s="19" t="str">
        <f>IF(COUNT(D13:D16)=0,"N/A",SUM(D13:D16)/(COUNT(D13:D16)*2))</f>
        <v>N/A</v>
      </c>
      <c r="H12" s="20" t="str">
        <f>IF(G12="N/A","N/A", IF(G12&gt;=80%,"MET",IF(G12&gt;=50%,"PARTIAL MET","Not Met")))</f>
        <v>N/A</v>
      </c>
      <c r="I12" s="374"/>
      <c r="J12" s="409"/>
      <c r="K12" s="409"/>
      <c r="L12" s="409"/>
      <c r="M12" s="409"/>
      <c r="N12" s="409"/>
      <c r="O12" s="409"/>
      <c r="P12" s="414"/>
      <c r="Q12" s="17"/>
      <c r="R12" s="17"/>
      <c r="S12" s="17"/>
      <c r="T12" s="17"/>
    </row>
    <row r="13" spans="1:20" s="17" customFormat="1" ht="87.75" customHeight="1">
      <c r="A13" s="442"/>
      <c r="B13" s="28">
        <v>1</v>
      </c>
      <c r="C13" s="178" t="s">
        <v>1113</v>
      </c>
      <c r="D13" s="199" t="s">
        <v>37</v>
      </c>
      <c r="E13" s="233"/>
      <c r="F13" s="234"/>
      <c r="G13" s="282"/>
      <c r="H13" s="282"/>
      <c r="I13" s="44" t="s">
        <v>594</v>
      </c>
      <c r="J13" s="168"/>
      <c r="K13" s="168"/>
      <c r="L13" s="21"/>
      <c r="M13" s="21"/>
      <c r="N13" s="21"/>
      <c r="O13" s="45" t="s">
        <v>6</v>
      </c>
      <c r="P13" s="414"/>
    </row>
    <row r="14" spans="1:20" s="17" customFormat="1" ht="87.75" customHeight="1">
      <c r="A14" s="442"/>
      <c r="B14" s="28">
        <v>2</v>
      </c>
      <c r="C14" s="178" t="s">
        <v>1114</v>
      </c>
      <c r="D14" s="199" t="s">
        <v>37</v>
      </c>
      <c r="E14" s="233"/>
      <c r="F14" s="234"/>
      <c r="G14" s="283"/>
      <c r="H14" s="283"/>
      <c r="I14" s="168"/>
      <c r="J14" s="44" t="s">
        <v>74</v>
      </c>
      <c r="K14" s="44" t="s">
        <v>313</v>
      </c>
      <c r="L14" s="21"/>
      <c r="M14" s="21"/>
      <c r="N14" s="21"/>
      <c r="O14" s="45" t="s">
        <v>6</v>
      </c>
      <c r="P14" s="414"/>
    </row>
    <row r="15" spans="1:20" s="17" customFormat="1" ht="87.75" customHeight="1">
      <c r="A15" s="442"/>
      <c r="B15" s="28">
        <v>3</v>
      </c>
      <c r="C15" s="178" t="s">
        <v>1115</v>
      </c>
      <c r="D15" s="199" t="s">
        <v>37</v>
      </c>
      <c r="E15" s="233"/>
      <c r="F15" s="234"/>
      <c r="G15" s="283"/>
      <c r="H15" s="283"/>
      <c r="I15" s="168"/>
      <c r="J15" s="44" t="s">
        <v>74</v>
      </c>
      <c r="K15" s="44" t="s">
        <v>314</v>
      </c>
      <c r="L15" s="21"/>
      <c r="M15" s="21"/>
      <c r="N15" s="21"/>
      <c r="O15" s="45" t="s">
        <v>6</v>
      </c>
      <c r="P15" s="414"/>
    </row>
    <row r="16" spans="1:20" s="17" customFormat="1" ht="78.75" customHeight="1">
      <c r="A16" s="442"/>
      <c r="B16" s="28">
        <v>4</v>
      </c>
      <c r="C16" s="178" t="s">
        <v>1116</v>
      </c>
      <c r="D16" s="199" t="s">
        <v>37</v>
      </c>
      <c r="E16" s="233"/>
      <c r="F16" s="234"/>
      <c r="G16" s="284"/>
      <c r="H16" s="284"/>
      <c r="I16" s="44" t="s">
        <v>595</v>
      </c>
      <c r="J16" s="44" t="s">
        <v>74</v>
      </c>
      <c r="K16" s="118" t="s">
        <v>562</v>
      </c>
      <c r="L16" s="21"/>
      <c r="M16" s="21"/>
      <c r="N16" s="21"/>
      <c r="O16" s="45" t="s">
        <v>6</v>
      </c>
      <c r="P16" s="414"/>
    </row>
    <row r="17" spans="1:20" s="18" customFormat="1" ht="85.5" customHeight="1">
      <c r="A17" s="442"/>
      <c r="B17" s="170" t="s">
        <v>305</v>
      </c>
      <c r="C17" s="385" t="s">
        <v>739</v>
      </c>
      <c r="D17" s="386"/>
      <c r="E17" s="386"/>
      <c r="F17" s="387"/>
      <c r="G17" s="19" t="str">
        <f>IF(COUNT(D18:D21)=0,"N/A",SUM(D18:D21)/(COUNT(D18:D21)*2))</f>
        <v>N/A</v>
      </c>
      <c r="H17" s="20" t="str">
        <f>IF(G17="N/A","N/A", IF(G17&gt;=80%,"MET",IF(G17&gt;=50%,"PARTIAL MET","Not Met")))</f>
        <v>N/A</v>
      </c>
      <c r="I17" s="374"/>
      <c r="J17" s="409"/>
      <c r="K17" s="409"/>
      <c r="L17" s="409"/>
      <c r="M17" s="409"/>
      <c r="N17" s="409"/>
      <c r="O17" s="409"/>
      <c r="P17" s="414"/>
      <c r="Q17" s="17"/>
      <c r="R17" s="17"/>
      <c r="S17" s="17"/>
      <c r="T17" s="17"/>
    </row>
    <row r="18" spans="1:20" s="17" customFormat="1" ht="70.5" customHeight="1">
      <c r="A18" s="442"/>
      <c r="B18" s="28">
        <v>1</v>
      </c>
      <c r="C18" s="180" t="s">
        <v>1117</v>
      </c>
      <c r="D18" s="199" t="s">
        <v>37</v>
      </c>
      <c r="E18" s="233"/>
      <c r="F18" s="234"/>
      <c r="G18" s="282"/>
      <c r="H18" s="282"/>
      <c r="I18" s="56" t="s">
        <v>8</v>
      </c>
      <c r="J18" s="168"/>
      <c r="K18" s="168"/>
      <c r="L18" s="21"/>
      <c r="M18" s="21"/>
      <c r="N18" s="21"/>
      <c r="O18" s="45" t="s">
        <v>6</v>
      </c>
      <c r="P18" s="414"/>
    </row>
    <row r="19" spans="1:20" s="17" customFormat="1" ht="70.5" customHeight="1">
      <c r="A19" s="442"/>
      <c r="B19" s="28">
        <v>2</v>
      </c>
      <c r="C19" s="180" t="s">
        <v>1118</v>
      </c>
      <c r="D19" s="199" t="s">
        <v>37</v>
      </c>
      <c r="E19" s="233"/>
      <c r="F19" s="234"/>
      <c r="G19" s="283"/>
      <c r="H19" s="283"/>
      <c r="I19" s="56" t="s">
        <v>315</v>
      </c>
      <c r="J19" s="168"/>
      <c r="K19" s="168"/>
      <c r="L19" s="21"/>
      <c r="M19" s="21"/>
      <c r="N19" s="21"/>
      <c r="O19" s="45" t="s">
        <v>6</v>
      </c>
      <c r="P19" s="414"/>
    </row>
    <row r="20" spans="1:20" s="17" customFormat="1" ht="72.75" customHeight="1">
      <c r="A20" s="442"/>
      <c r="B20" s="28">
        <v>3</v>
      </c>
      <c r="C20" s="180" t="s">
        <v>1119</v>
      </c>
      <c r="D20" s="199" t="s">
        <v>37</v>
      </c>
      <c r="E20" s="233"/>
      <c r="F20" s="234"/>
      <c r="G20" s="283"/>
      <c r="H20" s="283"/>
      <c r="I20" s="168"/>
      <c r="J20" s="56" t="s">
        <v>316</v>
      </c>
      <c r="K20" s="56" t="s">
        <v>317</v>
      </c>
      <c r="L20" s="21"/>
      <c r="M20" s="21"/>
      <c r="N20" s="21"/>
      <c r="O20" s="45" t="s">
        <v>6</v>
      </c>
      <c r="P20" s="414"/>
    </row>
    <row r="21" spans="1:20" s="17" customFormat="1" ht="72.75" customHeight="1">
      <c r="A21" s="442"/>
      <c r="B21" s="28">
        <v>4</v>
      </c>
      <c r="C21" s="180" t="s">
        <v>1120</v>
      </c>
      <c r="D21" s="199" t="s">
        <v>37</v>
      </c>
      <c r="E21" s="233"/>
      <c r="F21" s="234"/>
      <c r="G21" s="284"/>
      <c r="H21" s="284"/>
      <c r="I21" s="56" t="s">
        <v>318</v>
      </c>
      <c r="J21" s="168"/>
      <c r="K21" s="118" t="s">
        <v>317</v>
      </c>
      <c r="L21" s="21"/>
      <c r="M21" s="21"/>
      <c r="N21" s="21"/>
      <c r="O21" s="45" t="s">
        <v>6</v>
      </c>
      <c r="P21" s="414"/>
    </row>
    <row r="22" spans="1:20" s="18" customFormat="1" ht="86.25" customHeight="1">
      <c r="A22" s="442"/>
      <c r="B22" s="170" t="s">
        <v>306</v>
      </c>
      <c r="C22" s="183" t="s">
        <v>740</v>
      </c>
      <c r="D22" s="184"/>
      <c r="E22" s="184"/>
      <c r="F22" s="186"/>
      <c r="G22" s="19" t="str">
        <f>IF(COUNT(D23:D25)=0,"N/A",SUM(D23:D25)/(COUNT(D23:D25)*2))</f>
        <v>N/A</v>
      </c>
      <c r="H22" s="20" t="str">
        <f>IF(G22="N/A","N/A", IF(G22&gt;=80%,"MET",IF(G22&gt;=50%,"PARTIAL MET","Not Met")))</f>
        <v>N/A</v>
      </c>
      <c r="I22" s="374"/>
      <c r="J22" s="409"/>
      <c r="K22" s="409"/>
      <c r="L22" s="409"/>
      <c r="M22" s="409"/>
      <c r="N22" s="409"/>
      <c r="O22" s="409"/>
      <c r="P22" s="414"/>
    </row>
    <row r="23" spans="1:20" s="17" customFormat="1" ht="73.5" customHeight="1">
      <c r="A23" s="442"/>
      <c r="B23" s="28">
        <v>1</v>
      </c>
      <c r="C23" s="180" t="s">
        <v>1121</v>
      </c>
      <c r="D23" s="199" t="s">
        <v>37</v>
      </c>
      <c r="E23" s="233"/>
      <c r="F23" s="234"/>
      <c r="G23" s="279"/>
      <c r="H23" s="34"/>
      <c r="I23" s="56" t="s">
        <v>8</v>
      </c>
      <c r="J23" s="168"/>
      <c r="K23" s="168"/>
      <c r="L23" s="21"/>
      <c r="M23" s="21"/>
      <c r="N23" s="21"/>
      <c r="O23" s="45" t="s">
        <v>6</v>
      </c>
      <c r="P23" s="414"/>
      <c r="Q23" s="13"/>
      <c r="R23" s="13"/>
    </row>
    <row r="24" spans="1:20" s="17" customFormat="1" ht="73.5" customHeight="1">
      <c r="A24" s="442"/>
      <c r="B24" s="28">
        <v>2</v>
      </c>
      <c r="C24" s="180" t="s">
        <v>1122</v>
      </c>
      <c r="D24" s="199" t="s">
        <v>37</v>
      </c>
      <c r="E24" s="233"/>
      <c r="F24" s="234"/>
      <c r="G24" s="280"/>
      <c r="H24" s="34"/>
      <c r="I24" s="168"/>
      <c r="J24" s="56" t="s">
        <v>527</v>
      </c>
      <c r="K24" s="168"/>
      <c r="L24" s="21"/>
      <c r="M24" s="21"/>
      <c r="N24" s="21"/>
      <c r="O24" s="45" t="s">
        <v>6</v>
      </c>
      <c r="P24" s="414"/>
      <c r="Q24" s="13"/>
      <c r="R24" s="13"/>
    </row>
    <row r="25" spans="1:20" s="17" customFormat="1" ht="73.5" customHeight="1">
      <c r="A25" s="443"/>
      <c r="B25" s="28">
        <v>3</v>
      </c>
      <c r="C25" s="180" t="s">
        <v>1123</v>
      </c>
      <c r="D25" s="199" t="s">
        <v>37</v>
      </c>
      <c r="E25" s="233"/>
      <c r="F25" s="234"/>
      <c r="G25" s="280"/>
      <c r="H25" s="34"/>
      <c r="I25" s="56" t="s">
        <v>596</v>
      </c>
      <c r="J25" s="56" t="s">
        <v>319</v>
      </c>
      <c r="K25" s="56" t="s">
        <v>56</v>
      </c>
      <c r="L25" s="21"/>
      <c r="M25" s="21"/>
      <c r="N25" s="21"/>
      <c r="O25" s="45" t="s">
        <v>6</v>
      </c>
      <c r="P25" s="414"/>
      <c r="Q25" s="13"/>
      <c r="R25" s="13"/>
    </row>
    <row r="26" spans="1:20" s="18" customFormat="1" ht="86.25" customHeight="1">
      <c r="A26" s="166" t="s">
        <v>311</v>
      </c>
      <c r="B26" s="170" t="s">
        <v>307</v>
      </c>
      <c r="C26" s="385" t="s">
        <v>1232</v>
      </c>
      <c r="D26" s="386"/>
      <c r="E26" s="386"/>
      <c r="F26" s="387"/>
      <c r="G26" s="19" t="str">
        <f>IF(COUNT(D27:D29)=0,"N/A",SUM(D27:D29)/(COUNT(D27:D29)*2))</f>
        <v>N/A</v>
      </c>
      <c r="H26" s="20" t="str">
        <f>IF(G26="N/A","N/A", IF(G26&gt;=80%,"MET",IF(G26&gt;=50%,"PARTIAL MET","Not Met")))</f>
        <v>N/A</v>
      </c>
      <c r="I26" s="374"/>
      <c r="J26" s="409"/>
      <c r="K26" s="409"/>
      <c r="L26" s="409"/>
      <c r="M26" s="409"/>
      <c r="N26" s="409"/>
      <c r="O26" s="409"/>
      <c r="P26" s="414"/>
    </row>
    <row r="27" spans="1:20" s="17" customFormat="1" ht="84.75" customHeight="1">
      <c r="A27" s="202"/>
      <c r="B27" s="28">
        <v>1</v>
      </c>
      <c r="C27" s="180" t="s">
        <v>1124</v>
      </c>
      <c r="D27" s="199" t="s">
        <v>37</v>
      </c>
      <c r="E27" s="233"/>
      <c r="F27" s="234"/>
      <c r="G27" s="279"/>
      <c r="H27" s="279"/>
      <c r="I27" s="56" t="s">
        <v>8</v>
      </c>
      <c r="J27" s="168"/>
      <c r="K27" s="168"/>
      <c r="L27" s="21"/>
      <c r="M27" s="21"/>
      <c r="N27" s="21"/>
      <c r="O27" s="45" t="s">
        <v>6</v>
      </c>
      <c r="P27" s="414"/>
      <c r="Q27" s="13"/>
      <c r="R27" s="13"/>
    </row>
    <row r="28" spans="1:20" s="17" customFormat="1" ht="84.75" customHeight="1">
      <c r="A28" s="203"/>
      <c r="B28" s="28">
        <v>2</v>
      </c>
      <c r="C28" s="180" t="s">
        <v>863</v>
      </c>
      <c r="D28" s="199" t="s">
        <v>37</v>
      </c>
      <c r="E28" s="233"/>
      <c r="F28" s="234"/>
      <c r="G28" s="280"/>
      <c r="H28" s="280"/>
      <c r="I28" s="168"/>
      <c r="J28" s="56" t="s">
        <v>258</v>
      </c>
      <c r="K28" s="56" t="s">
        <v>320</v>
      </c>
      <c r="L28" s="21"/>
      <c r="M28" s="21"/>
      <c r="N28" s="21"/>
      <c r="O28" s="45" t="s">
        <v>6</v>
      </c>
      <c r="P28" s="414"/>
      <c r="Q28" s="13"/>
      <c r="R28" s="13"/>
    </row>
    <row r="29" spans="1:20" s="17" customFormat="1" ht="84.75" customHeight="1">
      <c r="A29" s="203"/>
      <c r="B29" s="28">
        <v>3</v>
      </c>
      <c r="C29" s="180" t="s">
        <v>1125</v>
      </c>
      <c r="D29" s="199" t="s">
        <v>37</v>
      </c>
      <c r="E29" s="233"/>
      <c r="F29" s="234"/>
      <c r="G29" s="281"/>
      <c r="H29" s="281"/>
      <c r="I29" s="168"/>
      <c r="J29" s="56" t="s">
        <v>527</v>
      </c>
      <c r="K29" s="168"/>
      <c r="L29" s="21"/>
      <c r="M29" s="21"/>
      <c r="N29" s="21"/>
      <c r="O29" s="45" t="s">
        <v>6</v>
      </c>
      <c r="P29" s="414"/>
      <c r="Q29" s="13"/>
      <c r="R29" s="13"/>
    </row>
    <row r="30" spans="1:20" s="18" customFormat="1" ht="82.5" customHeight="1">
      <c r="A30" s="172" t="s">
        <v>1248</v>
      </c>
      <c r="B30" s="170" t="s">
        <v>308</v>
      </c>
      <c r="C30" s="385" t="s">
        <v>741</v>
      </c>
      <c r="D30" s="386"/>
      <c r="E30" s="386"/>
      <c r="F30" s="387"/>
      <c r="G30" s="19" t="str">
        <f>IF(COUNT(D31:D33)=0,"N/A",SUM(D31:D33)/(COUNT(D31:D33)*2))</f>
        <v>N/A</v>
      </c>
      <c r="H30" s="20" t="str">
        <f>IF(G30="N/A","N/A", IF(G30&gt;=80%,"MET",IF(G30&gt;=50%,"PARTIAL MET","Not Met")))</f>
        <v>N/A</v>
      </c>
      <c r="I30" s="374"/>
      <c r="J30" s="409"/>
      <c r="K30" s="409"/>
      <c r="L30" s="409"/>
      <c r="M30" s="409"/>
      <c r="N30" s="409"/>
      <c r="O30" s="409"/>
      <c r="P30" s="414"/>
    </row>
    <row r="31" spans="1:20" s="17" customFormat="1" ht="78.75" customHeight="1">
      <c r="A31" s="203"/>
      <c r="B31" s="36">
        <v>1</v>
      </c>
      <c r="C31" s="189" t="s">
        <v>1126</v>
      </c>
      <c r="D31" s="199" t="s">
        <v>37</v>
      </c>
      <c r="E31" s="233"/>
      <c r="F31" s="234"/>
      <c r="G31" s="279"/>
      <c r="H31" s="279"/>
      <c r="I31" s="57" t="s">
        <v>8</v>
      </c>
      <c r="J31" s="168"/>
      <c r="K31" s="168"/>
      <c r="L31" s="21"/>
      <c r="M31" s="21"/>
      <c r="N31" s="21"/>
      <c r="O31" s="45" t="s">
        <v>6</v>
      </c>
      <c r="P31" s="414"/>
      <c r="Q31" s="13"/>
      <c r="R31" s="13"/>
    </row>
    <row r="32" spans="1:20" s="17" customFormat="1" ht="78.75" customHeight="1">
      <c r="A32" s="203"/>
      <c r="B32" s="36">
        <v>2</v>
      </c>
      <c r="C32" s="189" t="s">
        <v>864</v>
      </c>
      <c r="D32" s="199" t="s">
        <v>37</v>
      </c>
      <c r="E32" s="233"/>
      <c r="F32" s="234"/>
      <c r="G32" s="280"/>
      <c r="H32" s="280"/>
      <c r="I32" s="119" t="s">
        <v>597</v>
      </c>
      <c r="J32" s="57" t="s">
        <v>574</v>
      </c>
      <c r="K32" s="168"/>
      <c r="L32" s="21"/>
      <c r="M32" s="21"/>
      <c r="N32" s="21"/>
      <c r="O32" s="45" t="s">
        <v>6</v>
      </c>
      <c r="P32" s="414"/>
      <c r="Q32" s="13"/>
      <c r="R32" s="13"/>
    </row>
    <row r="33" spans="1:18" s="17" customFormat="1" ht="78.75" customHeight="1">
      <c r="A33" s="204"/>
      <c r="B33" s="36">
        <v>3</v>
      </c>
      <c r="C33" s="189" t="s">
        <v>1127</v>
      </c>
      <c r="D33" s="199" t="s">
        <v>37</v>
      </c>
      <c r="E33" s="233"/>
      <c r="F33" s="234"/>
      <c r="G33" s="281"/>
      <c r="H33" s="281"/>
      <c r="I33" s="168"/>
      <c r="J33" s="168"/>
      <c r="K33" s="57" t="s">
        <v>88</v>
      </c>
      <c r="L33" s="21"/>
      <c r="M33" s="21"/>
      <c r="N33" s="21"/>
      <c r="O33" s="45" t="s">
        <v>6</v>
      </c>
      <c r="P33" s="414"/>
      <c r="Q33" s="13"/>
      <c r="R33" s="13"/>
    </row>
    <row r="34" spans="1:18" s="18" customFormat="1" ht="82.5" customHeight="1">
      <c r="A34" s="166" t="s">
        <v>312</v>
      </c>
      <c r="B34" s="170" t="s">
        <v>309</v>
      </c>
      <c r="C34" s="385" t="s">
        <v>1251</v>
      </c>
      <c r="D34" s="386"/>
      <c r="E34" s="386"/>
      <c r="F34" s="387"/>
      <c r="G34" s="19" t="str">
        <f>IF(COUNT(D35:D40)=0,"N/A",SUM(D35:D40)/(COUNT(D35:D40)*2))</f>
        <v>N/A</v>
      </c>
      <c r="H34" s="20" t="str">
        <f>IF(G34="N/A","N/A", IF(G34&gt;=80%,"MET",IF(G34&gt;=50%,"PARTIAL MET","Not Met")))</f>
        <v>N/A</v>
      </c>
      <c r="I34" s="374"/>
      <c r="J34" s="409"/>
      <c r="K34" s="409"/>
      <c r="L34" s="409"/>
      <c r="M34" s="409"/>
      <c r="N34" s="409"/>
      <c r="O34" s="409"/>
      <c r="P34" s="414"/>
    </row>
    <row r="35" spans="1:18" ht="75.75" customHeight="1">
      <c r="A35" s="446"/>
      <c r="B35" s="36">
        <v>1</v>
      </c>
      <c r="C35" s="189" t="s">
        <v>1128</v>
      </c>
      <c r="D35" s="199" t="s">
        <v>37</v>
      </c>
      <c r="E35" s="233"/>
      <c r="F35" s="234"/>
      <c r="G35" s="279"/>
      <c r="H35" s="279"/>
      <c r="I35" s="57" t="s">
        <v>8</v>
      </c>
      <c r="J35" s="168"/>
      <c r="K35" s="168"/>
      <c r="L35" s="21"/>
      <c r="M35" s="21"/>
      <c r="N35" s="21"/>
      <c r="O35" s="45" t="s">
        <v>6</v>
      </c>
      <c r="P35" s="414"/>
    </row>
    <row r="36" spans="1:18" ht="75.75" customHeight="1">
      <c r="A36" s="442"/>
      <c r="B36" s="36">
        <v>2</v>
      </c>
      <c r="C36" s="189" t="s">
        <v>1129</v>
      </c>
      <c r="D36" s="199" t="s">
        <v>37</v>
      </c>
      <c r="E36" s="233"/>
      <c r="F36" s="234"/>
      <c r="G36" s="280"/>
      <c r="H36" s="280"/>
      <c r="I36" s="168"/>
      <c r="J36" s="57" t="s">
        <v>527</v>
      </c>
      <c r="K36" s="57" t="s">
        <v>88</v>
      </c>
      <c r="L36" s="21"/>
      <c r="M36" s="21"/>
      <c r="N36" s="21"/>
      <c r="O36" s="45" t="s">
        <v>6</v>
      </c>
      <c r="P36" s="414"/>
    </row>
    <row r="37" spans="1:18" ht="75.75" customHeight="1">
      <c r="A37" s="442"/>
      <c r="B37" s="36">
        <v>3</v>
      </c>
      <c r="C37" s="189" t="s">
        <v>1130</v>
      </c>
      <c r="D37" s="199" t="s">
        <v>37</v>
      </c>
      <c r="E37" s="233"/>
      <c r="F37" s="234"/>
      <c r="G37" s="280"/>
      <c r="H37" s="280"/>
      <c r="I37" s="119" t="s">
        <v>598</v>
      </c>
      <c r="J37" s="168"/>
      <c r="K37" s="57" t="s">
        <v>88</v>
      </c>
      <c r="L37" s="21"/>
      <c r="M37" s="21"/>
      <c r="N37" s="21"/>
      <c r="O37" s="45" t="s">
        <v>6</v>
      </c>
      <c r="P37" s="414"/>
    </row>
    <row r="38" spans="1:18" ht="75.75" customHeight="1">
      <c r="A38" s="442"/>
      <c r="B38" s="36">
        <v>4</v>
      </c>
      <c r="C38" s="189" t="s">
        <v>865</v>
      </c>
      <c r="D38" s="199" t="s">
        <v>37</v>
      </c>
      <c r="E38" s="233"/>
      <c r="F38" s="234"/>
      <c r="G38" s="280"/>
      <c r="H38" s="280"/>
      <c r="I38" s="57" t="s">
        <v>599</v>
      </c>
      <c r="J38" s="168"/>
      <c r="K38" s="168"/>
      <c r="L38" s="21"/>
      <c r="M38" s="21"/>
      <c r="N38" s="21"/>
      <c r="O38" s="45" t="s">
        <v>6</v>
      </c>
      <c r="P38" s="414"/>
    </row>
    <row r="39" spans="1:18" ht="75.75" customHeight="1">
      <c r="A39" s="442"/>
      <c r="B39" s="36">
        <v>5</v>
      </c>
      <c r="C39" s="189" t="s">
        <v>1131</v>
      </c>
      <c r="D39" s="199" t="s">
        <v>37</v>
      </c>
      <c r="E39" s="233"/>
      <c r="F39" s="234"/>
      <c r="G39" s="280"/>
      <c r="H39" s="280"/>
      <c r="I39" s="168"/>
      <c r="J39" s="57" t="s">
        <v>9</v>
      </c>
      <c r="K39" s="168"/>
      <c r="L39" s="21"/>
      <c r="M39" s="21"/>
      <c r="N39" s="21"/>
      <c r="O39" s="45" t="s">
        <v>6</v>
      </c>
      <c r="P39" s="414"/>
    </row>
    <row r="40" spans="1:18" ht="75.75" customHeight="1">
      <c r="A40" s="442"/>
      <c r="B40" s="36">
        <v>6</v>
      </c>
      <c r="C40" s="189" t="s">
        <v>1132</v>
      </c>
      <c r="D40" s="199" t="s">
        <v>37</v>
      </c>
      <c r="E40" s="233"/>
      <c r="F40" s="234"/>
      <c r="G40" s="281"/>
      <c r="H40" s="281"/>
      <c r="I40" s="57" t="s">
        <v>599</v>
      </c>
      <c r="J40" s="168"/>
      <c r="K40" s="119" t="s">
        <v>88</v>
      </c>
      <c r="L40" s="21"/>
      <c r="M40" s="21"/>
      <c r="N40" s="21"/>
      <c r="O40" s="45" t="s">
        <v>6</v>
      </c>
      <c r="P40" s="414"/>
    </row>
    <row r="41" spans="1:18" s="18" customFormat="1" ht="82.5" customHeight="1">
      <c r="A41" s="442"/>
      <c r="B41" s="170" t="s">
        <v>310</v>
      </c>
      <c r="C41" s="385" t="s">
        <v>866</v>
      </c>
      <c r="D41" s="386"/>
      <c r="E41" s="386"/>
      <c r="F41" s="387"/>
      <c r="G41" s="89" t="str">
        <f>IF(COUNT(D42:D44)=0,"N/A",SUM(D42:D44)/(COUNT(D42:D44)*2))</f>
        <v>N/A</v>
      </c>
      <c r="H41" s="90" t="str">
        <f>IF(G41="N/A","N/A", IF(G41&gt;=80%,"MET",IF(G41&gt;=50%,"PARTIAL MET","Not Met")))</f>
        <v>N/A</v>
      </c>
      <c r="I41" s="374"/>
      <c r="J41" s="409"/>
      <c r="K41" s="409"/>
      <c r="L41" s="409"/>
      <c r="M41" s="409"/>
      <c r="N41" s="409"/>
      <c r="O41" s="409"/>
      <c r="P41" s="414"/>
    </row>
    <row r="42" spans="1:18" s="17" customFormat="1" ht="78.75" customHeight="1">
      <c r="A42" s="442"/>
      <c r="B42" s="36">
        <v>1</v>
      </c>
      <c r="C42" s="189" t="s">
        <v>867</v>
      </c>
      <c r="D42" s="199" t="s">
        <v>37</v>
      </c>
      <c r="E42" s="233"/>
      <c r="F42" s="234"/>
      <c r="G42" s="279"/>
      <c r="H42" s="279"/>
      <c r="I42" s="88" t="s">
        <v>8</v>
      </c>
      <c r="J42" s="168"/>
      <c r="K42" s="168"/>
      <c r="L42" s="21"/>
      <c r="M42" s="21"/>
      <c r="N42" s="21"/>
      <c r="O42" s="45" t="s">
        <v>6</v>
      </c>
      <c r="P42" s="414"/>
      <c r="Q42" s="13"/>
      <c r="R42" s="13"/>
    </row>
    <row r="43" spans="1:18" s="17" customFormat="1" ht="78.75" customHeight="1">
      <c r="A43" s="442"/>
      <c r="B43" s="36">
        <v>2</v>
      </c>
      <c r="C43" s="189" t="s">
        <v>1133</v>
      </c>
      <c r="D43" s="199" t="s">
        <v>37</v>
      </c>
      <c r="E43" s="233"/>
      <c r="F43" s="234"/>
      <c r="G43" s="280"/>
      <c r="H43" s="280"/>
      <c r="I43" s="168"/>
      <c r="J43" s="57" t="s">
        <v>527</v>
      </c>
      <c r="K43" s="88" t="s">
        <v>600</v>
      </c>
      <c r="L43" s="21"/>
      <c r="M43" s="21"/>
      <c r="N43" s="21"/>
      <c r="O43" s="45" t="s">
        <v>6</v>
      </c>
      <c r="P43" s="414"/>
      <c r="Q43" s="13"/>
      <c r="R43" s="13"/>
    </row>
    <row r="44" spans="1:18" s="17" customFormat="1" ht="78.75" customHeight="1">
      <c r="A44" s="443"/>
      <c r="B44" s="36">
        <v>3</v>
      </c>
      <c r="C44" s="189" t="s">
        <v>1134</v>
      </c>
      <c r="D44" s="199" t="s">
        <v>37</v>
      </c>
      <c r="E44" s="233"/>
      <c r="F44" s="234"/>
      <c r="G44" s="281"/>
      <c r="H44" s="281"/>
      <c r="I44" s="168"/>
      <c r="J44" s="88" t="s">
        <v>527</v>
      </c>
      <c r="K44" s="57" t="s">
        <v>322</v>
      </c>
      <c r="L44" s="21"/>
      <c r="M44" s="21"/>
      <c r="N44" s="21"/>
      <c r="O44" s="45" t="s">
        <v>6</v>
      </c>
      <c r="P44" s="414"/>
      <c r="Q44" s="13"/>
      <c r="R44" s="13"/>
    </row>
    <row r="45" spans="1:18" ht="83.25" customHeight="1">
      <c r="B45" s="13"/>
      <c r="C45" s="13"/>
      <c r="D45" s="13"/>
      <c r="E45" s="13"/>
      <c r="F45" s="13"/>
      <c r="G45" s="426" t="s">
        <v>38</v>
      </c>
      <c r="H45" s="426"/>
      <c r="I45" s="13"/>
      <c r="L45" s="13"/>
      <c r="P45" s="13"/>
    </row>
    <row r="46" spans="1:18" ht="90" customHeight="1">
      <c r="B46" s="13"/>
      <c r="C46" s="13"/>
      <c r="D46" s="13"/>
      <c r="E46" s="13"/>
      <c r="F46" s="13"/>
      <c r="G46" s="292" t="e">
        <f>AVERAGE(G12:G44)</f>
        <v>#DIV/0!</v>
      </c>
      <c r="H46" s="292"/>
      <c r="I46" s="13"/>
      <c r="L46" s="13"/>
      <c r="P46" s="13"/>
    </row>
    <row r="47" spans="1:18" ht="77.25" customHeight="1">
      <c r="B47" s="13"/>
      <c r="C47" s="13"/>
      <c r="D47" s="13"/>
      <c r="E47" s="13"/>
      <c r="F47" s="13"/>
      <c r="G47" s="13"/>
      <c r="H47" s="13"/>
      <c r="I47" s="13"/>
      <c r="L47" s="13"/>
      <c r="P47" s="13"/>
    </row>
    <row r="48" spans="1:18" ht="69.75" customHeight="1">
      <c r="B48" s="13"/>
      <c r="C48" s="13"/>
      <c r="D48" s="13"/>
      <c r="E48" s="13"/>
      <c r="F48" s="13"/>
      <c r="G48" s="13"/>
      <c r="H48" s="13"/>
      <c r="I48" s="13"/>
      <c r="L48" s="13"/>
      <c r="P48" s="13"/>
    </row>
    <row r="49" s="13" customFormat="1" ht="85.5" customHeight="1"/>
    <row r="50" s="13" customFormat="1" ht="84" customHeight="1"/>
    <row r="51" s="13" customFormat="1" ht="76.5" customHeight="1"/>
    <row r="52" s="13" customFormat="1" ht="68.25" customHeight="1"/>
    <row r="53" s="13" customFormat="1" ht="71.25" customHeight="1"/>
    <row r="54" s="13" customFormat="1" ht="63.75" customHeight="1"/>
    <row r="55" s="13" customFormat="1" ht="53.25" customHeight="1"/>
    <row r="56" s="13" customFormat="1" ht="55.5" customHeight="1"/>
    <row r="57" s="13" customFormat="1" ht="60.75" customHeight="1"/>
    <row r="58" s="13" customFormat="1" ht="53.25" customHeight="1"/>
    <row r="59" s="13" customFormat="1" ht="85.5" customHeight="1"/>
    <row r="60" s="13" customFormat="1" ht="55.5" customHeight="1"/>
    <row r="61" s="13" customFormat="1" ht="60" customHeight="1"/>
    <row r="62" s="13" customFormat="1" ht="60.75" customHeight="1"/>
    <row r="63" s="13" customFormat="1" ht="76.5" customHeight="1"/>
    <row r="64" s="13" customFormat="1" ht="57.75" customHeight="1"/>
    <row r="65" spans="2:16" ht="57.75" customHeight="1">
      <c r="B65" s="13"/>
      <c r="C65" s="13"/>
      <c r="D65" s="13"/>
      <c r="E65" s="13"/>
      <c r="F65" s="13"/>
      <c r="G65" s="13"/>
      <c r="H65" s="13"/>
      <c r="I65" s="13"/>
      <c r="L65" s="13"/>
      <c r="P65" s="13"/>
    </row>
    <row r="66" spans="2:16" ht="58.5" customHeight="1">
      <c r="B66" s="13"/>
      <c r="C66" s="13"/>
      <c r="D66" s="13"/>
      <c r="E66" s="13"/>
      <c r="F66" s="13"/>
      <c r="G66" s="13"/>
      <c r="H66" s="13"/>
      <c r="I66" s="13"/>
      <c r="L66" s="13"/>
      <c r="P66" s="13"/>
    </row>
    <row r="67" spans="2:16" ht="65.25" customHeight="1">
      <c r="E67" s="23"/>
      <c r="G67" s="13"/>
      <c r="H67" s="13"/>
      <c r="P67" s="13"/>
    </row>
    <row r="68" spans="2:16" ht="75.75" customHeight="1">
      <c r="E68" s="23"/>
      <c r="G68" s="13"/>
      <c r="H68" s="23"/>
      <c r="P68" s="13"/>
    </row>
    <row r="69" spans="2:16">
      <c r="E69" s="23"/>
      <c r="G69" s="23"/>
      <c r="H69" s="23"/>
      <c r="P69" s="13"/>
    </row>
    <row r="70" spans="2:16">
      <c r="E70" s="23"/>
      <c r="G70" s="23"/>
      <c r="H70" s="23"/>
      <c r="P70" s="13"/>
    </row>
    <row r="71" spans="2:16">
      <c r="E71" s="23"/>
      <c r="G71" s="23"/>
      <c r="H71" s="23"/>
      <c r="P71" s="13"/>
    </row>
    <row r="72" spans="2:16">
      <c r="E72" s="23"/>
      <c r="G72" s="23"/>
      <c r="H72" s="23"/>
      <c r="P72" s="13"/>
    </row>
    <row r="73" spans="2:16">
      <c r="E73" s="23"/>
      <c r="G73" s="23"/>
      <c r="H73" s="23"/>
      <c r="P73" s="13"/>
    </row>
    <row r="74" spans="2:16">
      <c r="E74" s="23"/>
      <c r="G74" s="23"/>
      <c r="H74" s="23"/>
      <c r="P74" s="13"/>
    </row>
    <row r="75" spans="2:16">
      <c r="E75" s="23"/>
      <c r="G75" s="23"/>
      <c r="H75" s="23"/>
      <c r="P75" s="13"/>
    </row>
    <row r="76" spans="2:16">
      <c r="E76" s="23"/>
      <c r="G76" s="23"/>
      <c r="H76" s="23"/>
      <c r="P76" s="13"/>
    </row>
    <row r="77" spans="2:16">
      <c r="E77" s="23"/>
      <c r="G77" s="23"/>
      <c r="H77" s="23"/>
      <c r="P77" s="13"/>
    </row>
    <row r="78" spans="2:16">
      <c r="E78" s="23"/>
      <c r="G78" s="23"/>
      <c r="H78" s="23"/>
      <c r="P78" s="13"/>
    </row>
    <row r="79" spans="2:16">
      <c r="E79" s="23"/>
      <c r="G79" s="23"/>
      <c r="H79" s="23"/>
      <c r="P79" s="13"/>
    </row>
    <row r="80" spans="2: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row>
    <row r="198" spans="5:16">
      <c r="E198" s="23"/>
      <c r="G198" s="23"/>
      <c r="H198" s="23"/>
    </row>
    <row r="199" spans="5:16">
      <c r="E199" s="23"/>
      <c r="G199" s="23"/>
      <c r="H199" s="23"/>
    </row>
    <row r="200" spans="5:16">
      <c r="E200" s="23"/>
      <c r="G200" s="23"/>
      <c r="H200" s="23"/>
    </row>
    <row r="201" spans="5:16">
      <c r="E201" s="23"/>
      <c r="G201" s="23"/>
      <c r="H201" s="23"/>
    </row>
    <row r="202" spans="5:16">
      <c r="E202" s="23"/>
      <c r="G202" s="23"/>
      <c r="H202" s="23"/>
    </row>
    <row r="203" spans="5:16">
      <c r="E203" s="23"/>
      <c r="G203" s="23"/>
      <c r="H203" s="23"/>
    </row>
    <row r="204" spans="5:16">
      <c r="E204" s="23"/>
      <c r="G204" s="23"/>
      <c r="H204" s="23"/>
    </row>
    <row r="205" spans="5:16">
      <c r="E205" s="23"/>
      <c r="G205" s="23"/>
      <c r="H205" s="23"/>
    </row>
    <row r="206" spans="5:16">
      <c r="E206" s="23"/>
      <c r="G206" s="23"/>
    </row>
    <row r="207" spans="5:16">
      <c r="E207" s="23"/>
    </row>
    <row r="208" spans="5:16">
      <c r="E208" s="23"/>
    </row>
  </sheetData>
  <sheetProtection algorithmName="SHA-512" hashValue="lG3T69/6xwmSuXm20YvSOdbPaiYPB/9pl5YMERaF0U1ponWp2+6PjOe9A1SBwyrB3ZDDJde9U9cJEKnP4Oh2nw==" saltValue="VSp8ZC8XdJetZmI+jH9TwQ==" spinCount="100000" sheet="1" objects="1" scenarios="1" selectLockedCells="1"/>
  <mergeCells count="83">
    <mergeCell ref="A3:A25"/>
    <mergeCell ref="P3:P44"/>
    <mergeCell ref="A35:A44"/>
    <mergeCell ref="A1:P1"/>
    <mergeCell ref="A2:P2"/>
    <mergeCell ref="C3:N3"/>
    <mergeCell ref="C4:C9"/>
    <mergeCell ref="E4:M4"/>
    <mergeCell ref="B5:B9"/>
    <mergeCell ref="D5:E9"/>
    <mergeCell ref="F5:G5"/>
    <mergeCell ref="E19:F19"/>
    <mergeCell ref="E24:F24"/>
    <mergeCell ref="E25:F25"/>
    <mergeCell ref="G27:G29"/>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I17:O17"/>
    <mergeCell ref="E18:F18"/>
    <mergeCell ref="G18:G21"/>
    <mergeCell ref="H18:H21"/>
    <mergeCell ref="E20:F20"/>
    <mergeCell ref="E21:F21"/>
    <mergeCell ref="I22:O22"/>
    <mergeCell ref="E23:F23"/>
    <mergeCell ref="G23:G25"/>
    <mergeCell ref="I34:O34"/>
    <mergeCell ref="C26:F26"/>
    <mergeCell ref="I26:O26"/>
    <mergeCell ref="E27:F27"/>
    <mergeCell ref="E28:F28"/>
    <mergeCell ref="E29:F29"/>
    <mergeCell ref="C30:F30"/>
    <mergeCell ref="I30:O30"/>
    <mergeCell ref="G31:G33"/>
    <mergeCell ref="H31:H33"/>
    <mergeCell ref="H27:H29"/>
    <mergeCell ref="I41:O41"/>
    <mergeCell ref="E42:F42"/>
    <mergeCell ref="E35:F35"/>
    <mergeCell ref="E36:F36"/>
    <mergeCell ref="E40:F40"/>
    <mergeCell ref="E37:F37"/>
    <mergeCell ref="E38:F38"/>
    <mergeCell ref="E39:F39"/>
    <mergeCell ref="G35:G40"/>
    <mergeCell ref="H35:H40"/>
    <mergeCell ref="H42:H44"/>
    <mergeCell ref="G42:G44"/>
    <mergeCell ref="E43:F43"/>
    <mergeCell ref="E44:F44"/>
    <mergeCell ref="G46:H46"/>
    <mergeCell ref="G45:H45"/>
    <mergeCell ref="E15:F15"/>
    <mergeCell ref="E14:F14"/>
    <mergeCell ref="H13:H16"/>
    <mergeCell ref="G13:G16"/>
    <mergeCell ref="E13:F13"/>
    <mergeCell ref="C41:F41"/>
    <mergeCell ref="E31:F31"/>
    <mergeCell ref="E32:F32"/>
    <mergeCell ref="E33:F33"/>
    <mergeCell ref="C34:F34"/>
    <mergeCell ref="E16:F16"/>
    <mergeCell ref="C17:F17"/>
  </mergeCells>
  <conditionalFormatting sqref="D13:D16">
    <cfRule type="cellIs" dxfId="1055" priority="96" operator="equal">
      <formula>1</formula>
    </cfRule>
    <cfRule type="cellIs" dxfId="1054" priority="97" operator="equal">
      <formula>2</formula>
    </cfRule>
    <cfRule type="cellIs" dxfId="1053" priority="98" operator="equal">
      <formula>3</formula>
    </cfRule>
    <cfRule type="cellIs" dxfId="1052" priority="99" operator="equal">
      <formula>2</formula>
    </cfRule>
    <cfRule type="cellIs" dxfId="1051" priority="100" operator="equal">
      <formula>1</formula>
    </cfRule>
    <cfRule type="cellIs" dxfId="1050" priority="101" operator="equal">
      <formula>0</formula>
    </cfRule>
    <cfRule type="cellIs" dxfId="1049" priority="104" operator="equal">
      <formula>3</formula>
    </cfRule>
    <cfRule type="cellIs" dxfId="1048" priority="102" operator="equal">
      <formula>1</formula>
    </cfRule>
    <cfRule type="cellIs" dxfId="1047" priority="103" operator="equal">
      <formula>2</formula>
    </cfRule>
    <cfRule type="colorScale" priority="107">
      <colorScale>
        <cfvo type="num" val="0"/>
        <cfvo type="num" val="1"/>
        <cfvo type="num" val="2"/>
        <color theme="2" tint="-0.749992370372631"/>
        <color theme="3"/>
        <color theme="7"/>
      </colorScale>
    </cfRule>
    <cfRule type="colorScale" priority="105">
      <colorScale>
        <cfvo type="num" val="0"/>
        <cfvo type="percentile" val="50"/>
        <cfvo type="max"/>
        <color rgb="FFF8696B"/>
        <color rgb="FFFFEB84"/>
        <color rgb="FF63BE7B"/>
      </colorScale>
    </cfRule>
    <cfRule type="colorScale" priority="95">
      <colorScale>
        <cfvo type="num" val="0"/>
        <cfvo type="num" val="1"/>
        <cfvo type="num" val="2"/>
        <color rgb="FFFF0000"/>
        <color rgb="FFFFFF00"/>
        <color rgb="FF057D19"/>
      </colorScale>
    </cfRule>
    <cfRule type="colorScale" priority="106">
      <colorScale>
        <cfvo type="percent" val="&quot;*&quot;"/>
        <cfvo type="percentile" val="50"/>
        <cfvo type="max"/>
        <color theme="6"/>
        <color rgb="FFFFEB84"/>
        <color rgb="FF63BE7B"/>
      </colorScale>
    </cfRule>
    <cfRule type="expression" dxfId="1046" priority="108">
      <formula>3</formula>
    </cfRule>
  </conditionalFormatting>
  <conditionalFormatting sqref="D18:D21">
    <cfRule type="cellIs" dxfId="1045" priority="86" operator="equal">
      <formula>1</formula>
    </cfRule>
    <cfRule type="colorScale" priority="81">
      <colorScale>
        <cfvo type="num" val="0"/>
        <cfvo type="num" val="1"/>
        <cfvo type="num" val="2"/>
        <color rgb="FFFF0000"/>
        <color rgb="FFFFFF00"/>
        <color rgb="FF057D19"/>
      </colorScale>
    </cfRule>
    <cfRule type="cellIs" dxfId="1044" priority="82" operator="equal">
      <formula>1</formula>
    </cfRule>
    <cfRule type="cellIs" dxfId="1043" priority="83" operator="equal">
      <formula>2</formula>
    </cfRule>
    <cfRule type="cellIs" dxfId="1042" priority="84" operator="equal">
      <formula>3</formula>
    </cfRule>
    <cfRule type="cellIs" dxfId="1041" priority="85" operator="equal">
      <formula>2</formula>
    </cfRule>
    <cfRule type="cellIs" dxfId="1040" priority="87" operator="equal">
      <formula>0</formula>
    </cfRule>
    <cfRule type="cellIs" dxfId="1039" priority="88" operator="equal">
      <formula>1</formula>
    </cfRule>
    <cfRule type="cellIs" dxfId="1038" priority="89" operator="equal">
      <formula>2</formula>
    </cfRule>
    <cfRule type="cellIs" dxfId="1037" priority="90" operator="equal">
      <formula>3</formula>
    </cfRule>
    <cfRule type="colorScale" priority="91">
      <colorScale>
        <cfvo type="num" val="0"/>
        <cfvo type="percentile" val="50"/>
        <cfvo type="max"/>
        <color rgb="FFF8696B"/>
        <color rgb="FFFFEB84"/>
        <color rgb="FF63BE7B"/>
      </colorScale>
    </cfRule>
    <cfRule type="colorScale" priority="92">
      <colorScale>
        <cfvo type="percent" val="&quot;*&quot;"/>
        <cfvo type="percentile" val="50"/>
        <cfvo type="max"/>
        <color theme="6"/>
        <color rgb="FFFFEB84"/>
        <color rgb="FF63BE7B"/>
      </colorScale>
    </cfRule>
    <cfRule type="colorScale" priority="93">
      <colorScale>
        <cfvo type="num" val="0"/>
        <cfvo type="num" val="1"/>
        <cfvo type="num" val="2"/>
        <color theme="2" tint="-0.749992370372631"/>
        <color theme="3"/>
        <color theme="7"/>
      </colorScale>
    </cfRule>
    <cfRule type="expression" dxfId="1036" priority="94">
      <formula>3</formula>
    </cfRule>
  </conditionalFormatting>
  <conditionalFormatting sqref="D23:D25">
    <cfRule type="cellIs" dxfId="1035" priority="73" operator="equal">
      <formula>0</formula>
    </cfRule>
    <cfRule type="cellIs" dxfId="1034" priority="74" operator="equal">
      <formula>1</formula>
    </cfRule>
    <cfRule type="cellIs" dxfId="1033" priority="75" operator="equal">
      <formula>2</formula>
    </cfRule>
    <cfRule type="cellIs" dxfId="1032" priority="76" operator="equal">
      <formula>3</formula>
    </cfRule>
    <cfRule type="colorScale" priority="77">
      <colorScale>
        <cfvo type="num" val="0"/>
        <cfvo type="percentile" val="50"/>
        <cfvo type="max"/>
        <color rgb="FFF8696B"/>
        <color rgb="FFFFEB84"/>
        <color rgb="FF63BE7B"/>
      </colorScale>
    </cfRule>
    <cfRule type="colorScale" priority="79">
      <colorScale>
        <cfvo type="num" val="0"/>
        <cfvo type="num" val="1"/>
        <cfvo type="num" val="2"/>
        <color theme="2" tint="-0.749992370372631"/>
        <color theme="3"/>
        <color theme="7"/>
      </colorScale>
    </cfRule>
    <cfRule type="expression" dxfId="1031" priority="80">
      <formula>3</formula>
    </cfRule>
    <cfRule type="colorScale" priority="78">
      <colorScale>
        <cfvo type="percent" val="&quot;*&quot;"/>
        <cfvo type="percentile" val="50"/>
        <cfvo type="max"/>
        <color theme="6"/>
        <color rgb="FFFFEB84"/>
        <color rgb="FF63BE7B"/>
      </colorScale>
    </cfRule>
    <cfRule type="cellIs" dxfId="1030" priority="71" operator="equal">
      <formula>2</formula>
    </cfRule>
    <cfRule type="cellIs" dxfId="1029" priority="72" operator="equal">
      <formula>1</formula>
    </cfRule>
    <cfRule type="cellIs" dxfId="1028" priority="70" operator="equal">
      <formula>3</formula>
    </cfRule>
    <cfRule type="colorScale" priority="67">
      <colorScale>
        <cfvo type="num" val="0"/>
        <cfvo type="num" val="1"/>
        <cfvo type="num" val="2"/>
        <color rgb="FFFF0000"/>
        <color rgb="FFFFFF00"/>
        <color rgb="FF057D19"/>
      </colorScale>
    </cfRule>
    <cfRule type="cellIs" dxfId="1027" priority="68" operator="equal">
      <formula>1</formula>
    </cfRule>
    <cfRule type="cellIs" dxfId="1026" priority="69" operator="equal">
      <formula>2</formula>
    </cfRule>
  </conditionalFormatting>
  <conditionalFormatting sqref="D27:D29">
    <cfRule type="colorScale" priority="53">
      <colorScale>
        <cfvo type="num" val="0"/>
        <cfvo type="num" val="1"/>
        <cfvo type="num" val="2"/>
        <color rgb="FFFF0000"/>
        <color rgb="FFFFFF00"/>
        <color rgb="FF057D19"/>
      </colorScale>
    </cfRule>
    <cfRule type="cellIs" dxfId="1025" priority="55" operator="equal">
      <formula>2</formula>
    </cfRule>
    <cfRule type="cellIs" dxfId="1024" priority="56" operator="equal">
      <formula>3</formula>
    </cfRule>
    <cfRule type="cellIs" dxfId="1023" priority="57" operator="equal">
      <formula>2</formula>
    </cfRule>
    <cfRule type="cellIs" dxfId="1022" priority="58" operator="equal">
      <formula>1</formula>
    </cfRule>
    <cfRule type="cellIs" dxfId="1021" priority="59" operator="equal">
      <formula>0</formula>
    </cfRule>
    <cfRule type="cellIs" dxfId="1020" priority="60" operator="equal">
      <formula>1</formula>
    </cfRule>
    <cfRule type="cellIs" dxfId="1019" priority="61" operator="equal">
      <formula>2</formula>
    </cfRule>
    <cfRule type="cellIs" dxfId="1018" priority="54" operator="equal">
      <formula>1</formula>
    </cfRule>
    <cfRule type="colorScale" priority="63">
      <colorScale>
        <cfvo type="num" val="0"/>
        <cfvo type="percentile" val="50"/>
        <cfvo type="max"/>
        <color rgb="FFF8696B"/>
        <color rgb="FFFFEB84"/>
        <color rgb="FF63BE7B"/>
      </colorScale>
    </cfRule>
    <cfRule type="colorScale" priority="64">
      <colorScale>
        <cfvo type="percent" val="&quot;*&quot;"/>
        <cfvo type="percentile" val="50"/>
        <cfvo type="max"/>
        <color theme="6"/>
        <color rgb="FFFFEB84"/>
        <color rgb="FF63BE7B"/>
      </colorScale>
    </cfRule>
    <cfRule type="colorScale" priority="65">
      <colorScale>
        <cfvo type="num" val="0"/>
        <cfvo type="num" val="1"/>
        <cfvo type="num" val="2"/>
        <color theme="2" tint="-0.749992370372631"/>
        <color theme="3"/>
        <color theme="7"/>
      </colorScale>
    </cfRule>
    <cfRule type="expression" dxfId="1017" priority="66">
      <formula>3</formula>
    </cfRule>
    <cfRule type="cellIs" dxfId="1016" priority="62" operator="equal">
      <formula>3</formula>
    </cfRule>
  </conditionalFormatting>
  <conditionalFormatting sqref="D31:D33">
    <cfRule type="cellIs" dxfId="1015" priority="43" operator="equal">
      <formula>2</formula>
    </cfRule>
    <cfRule type="cellIs" dxfId="1014" priority="44" operator="equal">
      <formula>1</formula>
    </cfRule>
    <cfRule type="cellIs" dxfId="1013" priority="45" operator="equal">
      <formula>0</formula>
    </cfRule>
    <cfRule type="cellIs" dxfId="1012" priority="46" operator="equal">
      <formula>1</formula>
    </cfRule>
    <cfRule type="cellIs" dxfId="1011" priority="47" operator="equal">
      <formula>2</formula>
    </cfRule>
    <cfRule type="cellIs" dxfId="1010" priority="48" operator="equal">
      <formula>3</formula>
    </cfRule>
    <cfRule type="colorScale" priority="49">
      <colorScale>
        <cfvo type="num" val="0"/>
        <cfvo type="percentile" val="50"/>
        <cfvo type="max"/>
        <color rgb="FFF8696B"/>
        <color rgb="FFFFEB84"/>
        <color rgb="FF63BE7B"/>
      </colorScale>
    </cfRule>
    <cfRule type="colorScale" priority="50">
      <colorScale>
        <cfvo type="percent" val="&quot;*&quot;"/>
        <cfvo type="percentile" val="50"/>
        <cfvo type="max"/>
        <color theme="6"/>
        <color rgb="FFFFEB84"/>
        <color rgb="FF63BE7B"/>
      </colorScale>
    </cfRule>
    <cfRule type="colorScale" priority="51">
      <colorScale>
        <cfvo type="num" val="0"/>
        <cfvo type="num" val="1"/>
        <cfvo type="num" val="2"/>
        <color theme="2" tint="-0.749992370372631"/>
        <color theme="3"/>
        <color theme="7"/>
      </colorScale>
    </cfRule>
    <cfRule type="expression" dxfId="1009" priority="52">
      <formula>3</formula>
    </cfRule>
    <cfRule type="colorScale" priority="39">
      <colorScale>
        <cfvo type="num" val="0"/>
        <cfvo type="num" val="1"/>
        <cfvo type="num" val="2"/>
        <color rgb="FFFF0000"/>
        <color rgb="FFFFFF00"/>
        <color rgb="FF057D19"/>
      </colorScale>
    </cfRule>
    <cfRule type="cellIs" dxfId="1008" priority="40" operator="equal">
      <formula>1</formula>
    </cfRule>
    <cfRule type="cellIs" dxfId="1007" priority="41" operator="equal">
      <formula>2</formula>
    </cfRule>
    <cfRule type="cellIs" dxfId="1006" priority="42" operator="equal">
      <formula>3</formula>
    </cfRule>
  </conditionalFormatting>
  <conditionalFormatting sqref="D35:D40">
    <cfRule type="cellIs" dxfId="1005" priority="31" operator="equal">
      <formula>0</formula>
    </cfRule>
    <cfRule type="cellIs" dxfId="1004" priority="32" operator="equal">
      <formula>1</formula>
    </cfRule>
    <cfRule type="cellIs" dxfId="1003" priority="33" operator="equal">
      <formula>2</formula>
    </cfRule>
    <cfRule type="cellIs" dxfId="1002" priority="34" operator="equal">
      <formula>3</formula>
    </cfRule>
    <cfRule type="colorScale" priority="35">
      <colorScale>
        <cfvo type="num" val="0"/>
        <cfvo type="percentile" val="50"/>
        <cfvo type="max"/>
        <color rgb="FFF8696B"/>
        <color rgb="FFFFEB84"/>
        <color rgb="FF63BE7B"/>
      </colorScale>
    </cfRule>
    <cfRule type="colorScale" priority="36">
      <colorScale>
        <cfvo type="percent" val="&quot;*&quot;"/>
        <cfvo type="percentile" val="50"/>
        <cfvo type="max"/>
        <color theme="6"/>
        <color rgb="FFFFEB84"/>
        <color rgb="FF63BE7B"/>
      </colorScale>
    </cfRule>
    <cfRule type="colorScale" priority="37">
      <colorScale>
        <cfvo type="num" val="0"/>
        <cfvo type="num" val="1"/>
        <cfvo type="num" val="2"/>
        <color theme="2" tint="-0.749992370372631"/>
        <color theme="3"/>
        <color theme="7"/>
      </colorScale>
    </cfRule>
    <cfRule type="expression" dxfId="1001" priority="38">
      <formula>3</formula>
    </cfRule>
    <cfRule type="cellIs" dxfId="1000" priority="27" operator="equal">
      <formula>2</formula>
    </cfRule>
    <cfRule type="colorScale" priority="25">
      <colorScale>
        <cfvo type="num" val="0"/>
        <cfvo type="num" val="1"/>
        <cfvo type="num" val="2"/>
        <color rgb="FFFF0000"/>
        <color rgb="FFFFFF00"/>
        <color rgb="FF057D19"/>
      </colorScale>
    </cfRule>
    <cfRule type="cellIs" dxfId="999" priority="26" operator="equal">
      <formula>1</formula>
    </cfRule>
    <cfRule type="cellIs" dxfId="998" priority="28" operator="equal">
      <formula>3</formula>
    </cfRule>
    <cfRule type="cellIs" dxfId="997" priority="29" operator="equal">
      <formula>2</formula>
    </cfRule>
    <cfRule type="cellIs" dxfId="996" priority="30" operator="equal">
      <formula>1</formula>
    </cfRule>
  </conditionalFormatting>
  <conditionalFormatting sqref="D42:D44">
    <cfRule type="cellIs" dxfId="995" priority="18" operator="equal">
      <formula>1</formula>
    </cfRule>
    <cfRule type="colorScale" priority="21">
      <colorScale>
        <cfvo type="num" val="0"/>
        <cfvo type="percentile" val="50"/>
        <cfvo type="max"/>
        <color rgb="FFF8696B"/>
        <color rgb="FFFFEB84"/>
        <color rgb="FF63BE7B"/>
      </colorScale>
    </cfRule>
    <cfRule type="colorScale" priority="22">
      <colorScale>
        <cfvo type="percent" val="&quot;*&quot;"/>
        <cfvo type="percentile" val="50"/>
        <cfvo type="max"/>
        <color theme="6"/>
        <color rgb="FFFFEB84"/>
        <color rgb="FF63BE7B"/>
      </colorScale>
    </cfRule>
    <cfRule type="colorScale" priority="23">
      <colorScale>
        <cfvo type="num" val="0"/>
        <cfvo type="num" val="1"/>
        <cfvo type="num" val="2"/>
        <color theme="2" tint="-0.749992370372631"/>
        <color theme="3"/>
        <color theme="7"/>
      </colorScale>
    </cfRule>
    <cfRule type="expression" dxfId="994" priority="24">
      <formula>3</formula>
    </cfRule>
    <cfRule type="cellIs" dxfId="993" priority="14" operator="equal">
      <formula>3</formula>
    </cfRule>
    <cfRule type="colorScale" priority="11">
      <colorScale>
        <cfvo type="num" val="0"/>
        <cfvo type="num" val="1"/>
        <cfvo type="num" val="2"/>
        <color rgb="FFFF0000"/>
        <color rgb="FFFFFF00"/>
        <color rgb="FF057D19"/>
      </colorScale>
    </cfRule>
    <cfRule type="cellIs" dxfId="992" priority="12" operator="equal">
      <formula>1</formula>
    </cfRule>
    <cfRule type="cellIs" dxfId="991" priority="13" operator="equal">
      <formula>2</formula>
    </cfRule>
    <cfRule type="cellIs" dxfId="990" priority="15" operator="equal">
      <formula>2</formula>
    </cfRule>
    <cfRule type="cellIs" dxfId="989" priority="16" operator="equal">
      <formula>1</formula>
    </cfRule>
    <cfRule type="cellIs" dxfId="988" priority="17" operator="equal">
      <formula>0</formula>
    </cfRule>
    <cfRule type="cellIs" dxfId="987" priority="19" operator="equal">
      <formula>2</formula>
    </cfRule>
    <cfRule type="cellIs" dxfId="986" priority="20" operator="equal">
      <formula>3</formula>
    </cfRule>
  </conditionalFormatting>
  <conditionalFormatting sqref="F6">
    <cfRule type="cellIs" dxfId="985" priority="294" stopIfTrue="1" operator="equal">
      <formula>0.8</formula>
    </cfRule>
    <cfRule type="cellIs" dxfId="984" priority="295" stopIfTrue="1" operator="greaterThan">
      <formula>0.8</formula>
    </cfRule>
  </conditionalFormatting>
  <conditionalFormatting sqref="F7">
    <cfRule type="cellIs" dxfId="983" priority="296" stopIfTrue="1" operator="greaterThan">
      <formula>0.5</formula>
    </cfRule>
    <cfRule type="cellIs" dxfId="982" priority="297" stopIfTrue="1" operator="equal">
      <formula>0.5</formula>
    </cfRule>
  </conditionalFormatting>
  <conditionalFormatting sqref="F8">
    <cfRule type="cellIs" dxfId="981" priority="298" stopIfTrue="1" operator="lessThan">
      <formula>0.5</formula>
    </cfRule>
  </conditionalFormatting>
  <conditionalFormatting sqref="G12">
    <cfRule type="cellIs" dxfId="980" priority="271" operator="equal">
      <formula>0.5</formula>
    </cfRule>
    <cfRule type="cellIs" dxfId="979" priority="269" operator="greaterThan">
      <formula>0.8</formula>
    </cfRule>
    <cfRule type="cellIs" dxfId="978" priority="268" operator="equal">
      <formula>0.8</formula>
    </cfRule>
    <cfRule type="containsText" dxfId="977" priority="267" operator="containsText" text="N/A">
      <formula>NOT(ISERROR(SEARCH("N/A",G12)))</formula>
    </cfRule>
    <cfRule type="cellIs" dxfId="976" priority="270" operator="greaterThan">
      <formula>0.5</formula>
    </cfRule>
    <cfRule type="cellIs" dxfId="975" priority="272" operator="lessThan">
      <formula>0.5</formula>
    </cfRule>
  </conditionalFormatting>
  <conditionalFormatting sqref="G17">
    <cfRule type="containsText" dxfId="974" priority="254" operator="containsText" text="N/A">
      <formula>NOT(ISERROR(SEARCH("N/A",G17)))</formula>
    </cfRule>
    <cfRule type="cellIs" dxfId="973" priority="259" operator="lessThan">
      <formula>0.5</formula>
    </cfRule>
    <cfRule type="cellIs" dxfId="972" priority="258" operator="equal">
      <formula>0.5</formula>
    </cfRule>
    <cfRule type="cellIs" dxfId="971" priority="257" operator="greaterThan">
      <formula>0.5</formula>
    </cfRule>
    <cfRule type="cellIs" dxfId="970" priority="256" operator="greaterThan">
      <formula>0.8</formula>
    </cfRule>
    <cfRule type="cellIs" dxfId="969" priority="255" operator="equal">
      <formula>0.8</formula>
    </cfRule>
  </conditionalFormatting>
  <conditionalFormatting sqref="G22">
    <cfRule type="cellIs" dxfId="968" priority="245" operator="greaterThan">
      <formula>0.5</formula>
    </cfRule>
    <cfRule type="cellIs" dxfId="967" priority="244" operator="greaterThan">
      <formula>0.8</formula>
    </cfRule>
    <cfRule type="cellIs" dxfId="966" priority="243" operator="equal">
      <formula>0.8</formula>
    </cfRule>
    <cfRule type="containsText" dxfId="965" priority="242" operator="containsText" text="N/A">
      <formula>NOT(ISERROR(SEARCH("N/A",G22)))</formula>
    </cfRule>
    <cfRule type="cellIs" dxfId="964" priority="247" operator="lessThan">
      <formula>0.5</formula>
    </cfRule>
    <cfRule type="cellIs" dxfId="963" priority="246" operator="equal">
      <formula>0.5</formula>
    </cfRule>
  </conditionalFormatting>
  <conditionalFormatting sqref="G26">
    <cfRule type="cellIs" dxfId="962" priority="241" operator="lessThan">
      <formula>0.5</formula>
    </cfRule>
    <cfRule type="containsText" dxfId="961" priority="236" operator="containsText" text="N/A">
      <formula>NOT(ISERROR(SEARCH("N/A",G26)))</formula>
    </cfRule>
    <cfRule type="cellIs" dxfId="960" priority="237" operator="equal">
      <formula>0.8</formula>
    </cfRule>
    <cfRule type="cellIs" dxfId="959" priority="240" operator="equal">
      <formula>0.5</formula>
    </cfRule>
    <cfRule type="cellIs" dxfId="958" priority="238" operator="greaterThan">
      <formula>0.8</formula>
    </cfRule>
    <cfRule type="cellIs" dxfId="957" priority="239" operator="greaterThan">
      <formula>0.5</formula>
    </cfRule>
  </conditionalFormatting>
  <conditionalFormatting sqref="G30">
    <cfRule type="cellIs" dxfId="956" priority="235" operator="lessThan">
      <formula>0.5</formula>
    </cfRule>
    <cfRule type="cellIs" dxfId="955" priority="234" operator="equal">
      <formula>0.5</formula>
    </cfRule>
    <cfRule type="cellIs" dxfId="954" priority="232" operator="greaterThan">
      <formula>0.8</formula>
    </cfRule>
    <cfRule type="cellIs" dxfId="953" priority="231" operator="equal">
      <formula>0.8</formula>
    </cfRule>
    <cfRule type="containsText" dxfId="952" priority="230" operator="containsText" text="N/A">
      <formula>NOT(ISERROR(SEARCH("N/A",G30)))</formula>
    </cfRule>
    <cfRule type="cellIs" dxfId="951" priority="233" operator="greaterThan">
      <formula>0.5</formula>
    </cfRule>
  </conditionalFormatting>
  <conditionalFormatting sqref="G34">
    <cfRule type="cellIs" dxfId="950" priority="153" operator="greaterThan">
      <formula>0.8</formula>
    </cfRule>
    <cfRule type="cellIs" dxfId="949" priority="154" operator="greaterThan">
      <formula>0.5</formula>
    </cfRule>
    <cfRule type="cellIs" dxfId="948" priority="155" operator="equal">
      <formula>0.5</formula>
    </cfRule>
    <cfRule type="cellIs" dxfId="947" priority="156" operator="lessThan">
      <formula>0.5</formula>
    </cfRule>
    <cfRule type="containsText" dxfId="946" priority="151" operator="containsText" text="N/A">
      <formula>NOT(ISERROR(SEARCH("N/A",G34)))</formula>
    </cfRule>
    <cfRule type="cellIs" dxfId="945" priority="152" operator="equal">
      <formula>0.8</formula>
    </cfRule>
  </conditionalFormatting>
  <conditionalFormatting sqref="G41">
    <cfRule type="cellIs" dxfId="944" priority="141" operator="greaterThan">
      <formula>0.5</formula>
    </cfRule>
    <cfRule type="cellIs" dxfId="943" priority="142" operator="equal">
      <formula>0.5</formula>
    </cfRule>
    <cfRule type="cellIs" dxfId="942" priority="143" operator="lessThan">
      <formula>0.5</formula>
    </cfRule>
    <cfRule type="containsText" dxfId="941" priority="138" operator="containsText" text="N/A">
      <formula>NOT(ISERROR(SEARCH("N/A",G41)))</formula>
    </cfRule>
    <cfRule type="cellIs" dxfId="940" priority="139" operator="equal">
      <formula>0.8</formula>
    </cfRule>
    <cfRule type="cellIs" dxfId="939" priority="140" operator="greaterThan">
      <formula>0.8</formula>
    </cfRule>
  </conditionalFormatting>
  <conditionalFormatting sqref="G46">
    <cfRule type="containsText" dxfId="938" priority="116" operator="containsText" text="N/A">
      <formula>NOT(ISERROR(SEARCH("N/A",G46)))</formula>
    </cfRule>
    <cfRule type="cellIs" dxfId="937" priority="120" operator="equal">
      <formula>0.5</formula>
    </cfRule>
    <cfRule type="cellIs" dxfId="936" priority="121" operator="lessThan">
      <formula>0.5</formula>
    </cfRule>
    <cfRule type="cellIs" dxfId="935" priority="118" operator="greaterThan">
      <formula>0.8</formula>
    </cfRule>
    <cfRule type="cellIs" dxfId="934" priority="117" operator="equal">
      <formula>0.8</formula>
    </cfRule>
    <cfRule type="cellIs" dxfId="933" priority="119" operator="greaterThan">
      <formula>0.5</formula>
    </cfRule>
  </conditionalFormatting>
  <conditionalFormatting sqref="H12">
    <cfRule type="containsText" dxfId="932" priority="260" operator="containsText" text="NOT MET">
      <formula>NOT(ISERROR(SEARCH("NOT MET",H12)))</formula>
    </cfRule>
    <cfRule type="containsText" dxfId="931" priority="264" operator="containsText" text="PARTIAL MET">
      <formula>NOT(ISERROR(SEARCH("PARTIAL MET",H12)))</formula>
    </cfRule>
    <cfRule type="containsText" dxfId="930" priority="263" operator="containsText" text="NOT MET">
      <formula>NOT(ISERROR(SEARCH("NOT MET",H12)))</formula>
    </cfRule>
    <cfRule type="containsText" dxfId="929" priority="262" operator="containsText" text="MET">
      <formula>NOT(ISERROR(SEARCH("MET",H12)))</formula>
    </cfRule>
    <cfRule type="containsText" dxfId="928" priority="261" operator="containsText" text="PARTIAL MET">
      <formula>NOT(ISERROR(SEARCH("PARTIAL MET",H12)))</formula>
    </cfRule>
    <cfRule type="containsText" dxfId="927" priority="265" operator="containsText" text="MET">
      <formula>NOT(ISERROR(SEARCH("MET",H12)))</formula>
    </cfRule>
  </conditionalFormatting>
  <conditionalFormatting sqref="H17">
    <cfRule type="containsText" dxfId="926" priority="210" operator="containsText" text="NOT MET">
      <formula>NOT(ISERROR(SEARCH("NOT MET",H17)))</formula>
    </cfRule>
    <cfRule type="containsText" dxfId="925" priority="211" operator="containsText" text="PARTIAL MET">
      <formula>NOT(ISERROR(SEARCH("PARTIAL MET",H17)))</formula>
    </cfRule>
    <cfRule type="containsText" dxfId="924" priority="212" operator="containsText" text="MET">
      <formula>NOT(ISERROR(SEARCH("MET",H17)))</formula>
    </cfRule>
    <cfRule type="containsText" dxfId="923" priority="207" operator="containsText" text="NOT MET">
      <formula>NOT(ISERROR(SEARCH("NOT MET",H17)))</formula>
    </cfRule>
    <cfRule type="containsText" dxfId="922" priority="209" operator="containsText" text="MET">
      <formula>NOT(ISERROR(SEARCH("MET",H17)))</formula>
    </cfRule>
    <cfRule type="containsText" dxfId="921" priority="208" operator="containsText" text="PARTIAL MET">
      <formula>NOT(ISERROR(SEARCH("PARTIAL MET",H17)))</formula>
    </cfRule>
  </conditionalFormatting>
  <conditionalFormatting sqref="H22">
    <cfRule type="containsText" dxfId="920" priority="202" operator="containsText" text="MET">
      <formula>NOT(ISERROR(SEARCH("MET",H22)))</formula>
    </cfRule>
    <cfRule type="containsText" dxfId="919" priority="203" operator="containsText" text="NOT MET">
      <formula>NOT(ISERROR(SEARCH("NOT MET",H22)))</formula>
    </cfRule>
    <cfRule type="containsText" dxfId="918" priority="204" operator="containsText" text="PARTIAL MET">
      <formula>NOT(ISERROR(SEARCH("PARTIAL MET",H22)))</formula>
    </cfRule>
    <cfRule type="containsText" dxfId="917" priority="205" operator="containsText" text="MET">
      <formula>NOT(ISERROR(SEARCH("MET",H22)))</formula>
    </cfRule>
    <cfRule type="containsText" dxfId="916" priority="200" operator="containsText" text="NOT MET">
      <formula>NOT(ISERROR(SEARCH("NOT MET",H22)))</formula>
    </cfRule>
    <cfRule type="containsText" dxfId="915" priority="201" operator="containsText" text="PARTIAL MET">
      <formula>NOT(ISERROR(SEARCH("PARTIAL MET",H22)))</formula>
    </cfRule>
  </conditionalFormatting>
  <conditionalFormatting sqref="H26">
    <cfRule type="containsText" dxfId="914" priority="195" operator="containsText" text="MET">
      <formula>NOT(ISERROR(SEARCH("MET",H26)))</formula>
    </cfRule>
    <cfRule type="containsText" dxfId="913" priority="194" operator="containsText" text="PARTIAL MET">
      <formula>NOT(ISERROR(SEARCH("PARTIAL MET",H26)))</formula>
    </cfRule>
    <cfRule type="containsText" dxfId="912" priority="193" operator="containsText" text="NOT MET">
      <formula>NOT(ISERROR(SEARCH("NOT MET",H26)))</formula>
    </cfRule>
    <cfRule type="containsText" dxfId="911" priority="196" operator="containsText" text="NOT MET">
      <formula>NOT(ISERROR(SEARCH("NOT MET",H26)))</formula>
    </cfRule>
    <cfRule type="containsText" dxfId="910" priority="198" operator="containsText" text="MET">
      <formula>NOT(ISERROR(SEARCH("MET",H26)))</formula>
    </cfRule>
    <cfRule type="containsText" dxfId="909" priority="197" operator="containsText" text="PARTIAL MET">
      <formula>NOT(ISERROR(SEARCH("PARTIAL MET",H26)))</formula>
    </cfRule>
  </conditionalFormatting>
  <conditionalFormatting sqref="H30">
    <cfRule type="containsText" dxfId="908" priority="279" operator="containsText" text="PARTIAL MET">
      <formula>NOT(ISERROR(SEARCH("PARTIAL MET",H30)))</formula>
    </cfRule>
    <cfRule type="containsText" dxfId="907" priority="278" operator="containsText" text="NOT MET">
      <formula>NOT(ISERROR(SEARCH("NOT MET",H30)))</formula>
    </cfRule>
    <cfRule type="containsText" dxfId="906" priority="277" operator="containsText" text="MET">
      <formula>NOT(ISERROR(SEARCH("MET",H30)))</formula>
    </cfRule>
    <cfRule type="containsText" dxfId="905" priority="276" operator="containsText" text="PARTIAL MET">
      <formula>NOT(ISERROR(SEARCH("PARTIAL MET",H30)))</formula>
    </cfRule>
    <cfRule type="containsText" dxfId="904" priority="275" operator="containsText" text="NOT MET">
      <formula>NOT(ISERROR(SEARCH("NOT MET",H30)))</formula>
    </cfRule>
    <cfRule type="containsText" dxfId="903" priority="280" operator="containsText" text="MET">
      <formula>NOT(ISERROR(SEARCH("MET",H30)))</formula>
    </cfRule>
  </conditionalFormatting>
  <conditionalFormatting sqref="H34">
    <cfRule type="containsText" dxfId="902" priority="158" operator="containsText" text="PARTIAL MET">
      <formula>NOT(ISERROR(SEARCH("PARTIAL MET",H34)))</formula>
    </cfRule>
    <cfRule type="containsText" dxfId="901" priority="159" operator="containsText" text="MET">
      <formula>NOT(ISERROR(SEARCH("MET",H34)))</formula>
    </cfRule>
    <cfRule type="containsText" dxfId="900" priority="160" operator="containsText" text="NOT MET">
      <formula>NOT(ISERROR(SEARCH("NOT MET",H34)))</formula>
    </cfRule>
    <cfRule type="containsText" dxfId="899" priority="161" operator="containsText" text="PARTIAL MET">
      <formula>NOT(ISERROR(SEARCH("PARTIAL MET",H34)))</formula>
    </cfRule>
    <cfRule type="containsText" dxfId="898" priority="162" operator="containsText" text="MET">
      <formula>NOT(ISERROR(SEARCH("MET",H34)))</formula>
    </cfRule>
    <cfRule type="containsText" dxfId="897" priority="157" operator="containsText" text="NOT MET">
      <formula>NOT(ISERROR(SEARCH("NOT MET",H34)))</formula>
    </cfRule>
  </conditionalFormatting>
  <conditionalFormatting sqref="H41">
    <cfRule type="containsText" dxfId="896" priority="148" operator="containsText" text="PARTIAL MET">
      <formula>NOT(ISERROR(SEARCH("PARTIAL MET",H41)))</formula>
    </cfRule>
    <cfRule type="containsText" dxfId="895" priority="147" operator="containsText" text="NOT MET">
      <formula>NOT(ISERROR(SEARCH("NOT MET",H41)))</formula>
    </cfRule>
    <cfRule type="containsText" dxfId="894" priority="146" operator="containsText" text="MET">
      <formula>NOT(ISERROR(SEARCH("MET",H41)))</formula>
    </cfRule>
    <cfRule type="containsText" dxfId="893" priority="145" operator="containsText" text="PARTIAL MET">
      <formula>NOT(ISERROR(SEARCH("PARTIAL MET",H41)))</formula>
    </cfRule>
    <cfRule type="containsText" dxfId="892" priority="144" operator="containsText" text="NOT MET">
      <formula>NOT(ISERROR(SEARCH("NOT MET",H41)))</formula>
    </cfRule>
    <cfRule type="containsText" dxfId="891" priority="149" operator="containsText" text="MET">
      <formula>NOT(ISERROR(SEARCH("MET",H41)))</formula>
    </cfRule>
  </conditionalFormatting>
  <conditionalFormatting sqref="O13:O16 O18:O21">
    <cfRule type="containsText" dxfId="890" priority="320" operator="containsText" text="مكتمل">
      <formula>NOT(ISERROR(SEARCH("مكتمل",O13)))</formula>
    </cfRule>
    <cfRule type="containsText" dxfId="889" priority="319" operator="containsText" text="غير مكتمل">
      <formula>NOT(ISERROR(SEARCH("غير مكتمل",O13)))</formula>
    </cfRule>
  </conditionalFormatting>
  <conditionalFormatting sqref="O23:O25">
    <cfRule type="containsText" dxfId="888" priority="9" operator="containsText" text="غير مكتمل">
      <formula>NOT(ISERROR(SEARCH("غير مكتمل",O23)))</formula>
    </cfRule>
    <cfRule type="containsText" dxfId="887" priority="10" operator="containsText" text="مكتمل">
      <formula>NOT(ISERROR(SEARCH("مكتمل",O23)))</formula>
    </cfRule>
  </conditionalFormatting>
  <conditionalFormatting sqref="O27:O29">
    <cfRule type="containsText" dxfId="886" priority="7" operator="containsText" text="غير مكتمل">
      <formula>NOT(ISERROR(SEARCH("غير مكتمل",O27)))</formula>
    </cfRule>
    <cfRule type="containsText" dxfId="885" priority="8" operator="containsText" text="مكتمل">
      <formula>NOT(ISERROR(SEARCH("مكتمل",O27)))</formula>
    </cfRule>
  </conditionalFormatting>
  <conditionalFormatting sqref="O31:O33">
    <cfRule type="containsText" dxfId="884" priority="6" operator="containsText" text="مكتمل">
      <formula>NOT(ISERROR(SEARCH("مكتمل",O31)))</formula>
    </cfRule>
    <cfRule type="containsText" dxfId="883" priority="5" operator="containsText" text="غير مكتمل">
      <formula>NOT(ISERROR(SEARCH("غير مكتمل",O31)))</formula>
    </cfRule>
  </conditionalFormatting>
  <conditionalFormatting sqref="O35:O40">
    <cfRule type="containsText" dxfId="882" priority="3" operator="containsText" text="غير مكتمل">
      <formula>NOT(ISERROR(SEARCH("غير مكتمل",O35)))</formula>
    </cfRule>
    <cfRule type="containsText" dxfId="881" priority="4" operator="containsText" text="مكتمل">
      <formula>NOT(ISERROR(SEARCH("مكتمل",O35)))</formula>
    </cfRule>
  </conditionalFormatting>
  <conditionalFormatting sqref="O42:O44">
    <cfRule type="containsText" dxfId="880" priority="2" operator="containsText" text="مكتمل">
      <formula>NOT(ISERROR(SEARCH("مكتمل",O42)))</formula>
    </cfRule>
    <cfRule type="containsText" dxfId="879" priority="1" operator="containsText" text="غير مكتمل">
      <formula>NOT(ISERROR(SEARCH("غير مكتمل",O42)))</formula>
    </cfRule>
  </conditionalFormatting>
  <dataValidations count="3">
    <dataValidation type="list" allowBlank="1" showInputMessage="1" showErrorMessage="1" sqref="O13:O16 O23:O25 O18:O21 O35:O40 O27:O29 O31:O33 O42:O44">
      <formula1>"مكتمل,غير مكتمل"</formula1>
    </dataValidation>
    <dataValidation type="list" allowBlank="1" showInputMessage="1" showErrorMessage="1" sqref="D2 E4 D35:D40 D31:D33 D13:D16 D27:D29 D18:D21 D23:D25 D42:D44 D5:D9">
      <formula1>$K$6:$K$9</formula1>
    </dataValidation>
    <dataValidation type="custom" allowBlank="1" showErrorMessage="1" errorTitle="evaluation score error" error="scoring is only 0 or 1 or 2" promptTitle="standard evaluation score" prompt="enter 0 or 1 or 2" sqref="C23:C25 C27:C29">
      <formula1>E23*$I$11+F23*$J$11+G23*$K$11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6" operator="containsText" id="{5A165E63-5E84-4353-9EBC-4143E2114FAB}">
            <xm:f>NOT(ISERROR(SEARCH($H$6,H12)))</xm:f>
            <xm:f>$H$6</xm:f>
            <x14:dxf>
              <fill>
                <patternFill>
                  <bgColor rgb="FF297B29"/>
                </patternFill>
              </fill>
            </x14:dxf>
          </x14:cfRule>
          <xm:sqref>H12</xm:sqref>
        </x14:conditionalFormatting>
        <x14:conditionalFormatting xmlns:xm="http://schemas.microsoft.com/office/excel/2006/main">
          <x14:cfRule type="containsText" priority="213" operator="containsText" id="{9C61C38A-0F47-49B4-A5ED-5E188AABBE63}">
            <xm:f>NOT(ISERROR(SEARCH($H$6,H17)))</xm:f>
            <xm:f>$H$6</xm:f>
            <x14:dxf>
              <fill>
                <patternFill>
                  <bgColor rgb="FF297B29"/>
                </patternFill>
              </fill>
            </x14:dxf>
          </x14:cfRule>
          <xm:sqref>H17</xm:sqref>
        </x14:conditionalFormatting>
        <x14:conditionalFormatting xmlns:xm="http://schemas.microsoft.com/office/excel/2006/main">
          <x14:cfRule type="containsText" priority="206" operator="containsText" id="{5B31DBB6-2D63-4DA5-B526-C924253FA877}">
            <xm:f>NOT(ISERROR(SEARCH($H$6,H22)))</xm:f>
            <xm:f>$H$6</xm:f>
            <x14:dxf>
              <fill>
                <patternFill>
                  <bgColor rgb="FF297B29"/>
                </patternFill>
              </fill>
            </x14:dxf>
          </x14:cfRule>
          <xm:sqref>H22</xm:sqref>
        </x14:conditionalFormatting>
        <x14:conditionalFormatting xmlns:xm="http://schemas.microsoft.com/office/excel/2006/main">
          <x14:cfRule type="containsText" priority="199" operator="containsText" id="{A8E0ED19-6C1E-4A22-B81C-3FFE64775B75}">
            <xm:f>NOT(ISERROR(SEARCH($H$6,H26)))</xm:f>
            <xm:f>$H$6</xm:f>
            <x14:dxf>
              <fill>
                <patternFill>
                  <bgColor rgb="FF297B29"/>
                </patternFill>
              </fill>
            </x14:dxf>
          </x14:cfRule>
          <xm:sqref>H26</xm:sqref>
        </x14:conditionalFormatting>
        <x14:conditionalFormatting xmlns:xm="http://schemas.microsoft.com/office/excel/2006/main">
          <x14:cfRule type="containsText" priority="281" operator="containsText" id="{9B64FAC1-BB26-4497-BAAC-80E1ED92FF56}">
            <xm:f>NOT(ISERROR(SEARCH($H$6,H30)))</xm:f>
            <xm:f>$H$6</xm:f>
            <x14:dxf>
              <fill>
                <patternFill>
                  <bgColor rgb="FF297B29"/>
                </patternFill>
              </fill>
            </x14:dxf>
          </x14:cfRule>
          <xm:sqref>H30</xm:sqref>
        </x14:conditionalFormatting>
        <x14:conditionalFormatting xmlns:xm="http://schemas.microsoft.com/office/excel/2006/main">
          <x14:cfRule type="containsText" priority="163" operator="containsText" id="{9E416C83-58A8-4ED7-8991-950241C3B898}">
            <xm:f>NOT(ISERROR(SEARCH($H$6,H34)))</xm:f>
            <xm:f>$H$6</xm:f>
            <x14:dxf>
              <fill>
                <patternFill>
                  <bgColor rgb="FF297B29"/>
                </patternFill>
              </fill>
            </x14:dxf>
          </x14:cfRule>
          <xm:sqref>H34</xm:sqref>
        </x14:conditionalFormatting>
        <x14:conditionalFormatting xmlns:xm="http://schemas.microsoft.com/office/excel/2006/main">
          <x14:cfRule type="containsText" priority="150" operator="containsText" id="{F9A1E8E3-DC34-447E-B689-EE1F6CAC1147}">
            <xm:f>NOT(ISERROR(SEARCH($H$6,H41)))</xm:f>
            <xm:f>$H$6</xm:f>
            <x14:dxf>
              <fill>
                <patternFill>
                  <bgColor rgb="FF297B29"/>
                </patternFill>
              </fill>
            </x14:dxf>
          </x14:cfRule>
          <xm:sqref>H41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L19"/>
  <sheetViews>
    <sheetView rightToLeft="1" zoomScale="82" zoomScaleNormal="82" workbookViewId="0">
      <selection activeCell="I6" sqref="I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1" width="14.875" customWidth="1"/>
    <col min="12" max="12" width="5.875" customWidth="1"/>
  </cols>
  <sheetData>
    <row r="1" spans="2:12">
      <c r="B1" s="2"/>
      <c r="C1" s="324"/>
      <c r="D1" s="324"/>
      <c r="E1" s="324"/>
      <c r="F1" s="324"/>
      <c r="G1" s="324"/>
      <c r="H1" s="324"/>
      <c r="I1" s="324"/>
      <c r="J1" s="324"/>
      <c r="K1" s="91"/>
      <c r="L1" s="2"/>
    </row>
    <row r="2" spans="2:12" ht="23.25" customHeight="1">
      <c r="B2" s="2"/>
      <c r="C2" s="449" t="s">
        <v>62</v>
      </c>
      <c r="D2" s="450"/>
      <c r="E2" s="450"/>
      <c r="F2" s="450"/>
      <c r="G2" s="450"/>
      <c r="H2" s="450"/>
      <c r="I2" s="450"/>
      <c r="J2" s="450"/>
      <c r="K2" s="450"/>
      <c r="L2" s="2"/>
    </row>
    <row r="3" spans="2:12" ht="18.75">
      <c r="B3" s="2"/>
      <c r="C3" s="447" t="s">
        <v>61</v>
      </c>
      <c r="D3" s="448"/>
      <c r="E3" s="448"/>
      <c r="F3" s="448"/>
      <c r="G3" s="448"/>
      <c r="H3" s="448"/>
      <c r="I3" s="448"/>
      <c r="J3" s="448"/>
      <c r="K3" s="448"/>
      <c r="L3" s="2"/>
    </row>
    <row r="4" spans="2:12" ht="18.75" customHeight="1">
      <c r="B4" s="2"/>
      <c r="C4" s="451" t="s">
        <v>0</v>
      </c>
      <c r="D4" s="452"/>
      <c r="E4" s="452"/>
      <c r="F4" s="452"/>
      <c r="G4" s="452"/>
      <c r="H4" s="452"/>
      <c r="I4" s="452"/>
      <c r="J4" s="452"/>
      <c r="K4" s="452"/>
      <c r="L4" s="2"/>
    </row>
    <row r="5" spans="2:12" ht="18.75" customHeight="1">
      <c r="B5" s="2"/>
      <c r="C5" s="58" t="s">
        <v>59</v>
      </c>
      <c r="D5" s="68" t="s">
        <v>304</v>
      </c>
      <c r="E5" s="61" t="s">
        <v>305</v>
      </c>
      <c r="F5" s="62" t="s">
        <v>306</v>
      </c>
      <c r="G5" s="63" t="s">
        <v>307</v>
      </c>
      <c r="H5" s="64" t="s">
        <v>308</v>
      </c>
      <c r="I5" s="65" t="s">
        <v>309</v>
      </c>
      <c r="J5" s="83" t="s">
        <v>310</v>
      </c>
      <c r="K5" s="67" t="s">
        <v>91</v>
      </c>
      <c r="L5" s="2"/>
    </row>
    <row r="6" spans="2:12" ht="21" customHeight="1">
      <c r="B6" s="2"/>
      <c r="C6" s="121">
        <v>44549</v>
      </c>
      <c r="D6" s="59" t="str">
        <f>'ما قبل الفحص المعملي الفني'!G12</f>
        <v>N/A</v>
      </c>
      <c r="E6" s="59" t="str">
        <f>'ما قبل الفحص المعملي الفني'!G17</f>
        <v>N/A</v>
      </c>
      <c r="F6" s="59" t="str">
        <f>'ما قبل الفحص المعملي الفني'!G22</f>
        <v>N/A</v>
      </c>
      <c r="G6" s="59" t="str">
        <f>'ما قبل الفحص المعملي الفني'!G26</f>
        <v>N/A</v>
      </c>
      <c r="H6" s="59" t="str">
        <f>'ما قبل الفحص المعملي الفني'!G30</f>
        <v>N/A</v>
      </c>
      <c r="I6" s="59" t="str">
        <f>'ما قبل الفحص المعملي الفني'!G34</f>
        <v>N/A</v>
      </c>
      <c r="J6" s="59" t="str">
        <f>'ما قبل الفحص المعملي الفني'!G41</f>
        <v>N/A</v>
      </c>
      <c r="K6" s="59" t="e">
        <f>AVERAGE('TPR Dash board'!D6:J6)</f>
        <v>#DIV/0!</v>
      </c>
      <c r="L6" s="2"/>
    </row>
    <row r="7" spans="2:12">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C19" s="2"/>
      <c r="D19" s="2"/>
      <c r="E19" s="2"/>
      <c r="F19" s="2"/>
      <c r="G19" s="2"/>
      <c r="H19" s="2"/>
      <c r="I19" s="2"/>
      <c r="J19" s="2"/>
      <c r="K19" s="2"/>
      <c r="L19" s="2"/>
    </row>
  </sheetData>
  <sheetProtection algorithmName="SHA-512" hashValue="3sy9ENnxpfptvfG5r1YwuNmWbLqILmRx41LOJj8SkY8TCGytKbzmiFaFEQQYY1Did/GAe8JZiXIiaSen8zNREQ==" saltValue="2f/QsgGyxZwYojfllB9EiQ==" spinCount="100000" sheet="1" objects="1" scenarios="1" selectLockedCells="1"/>
  <mergeCells count="4">
    <mergeCell ref="C1:J1"/>
    <mergeCell ref="C3:K3"/>
    <mergeCell ref="C2:K2"/>
    <mergeCell ref="C4:K4"/>
  </mergeCells>
  <conditionalFormatting sqref="D6:K6">
    <cfRule type="containsText" dxfId="871" priority="8" operator="containsText" text="N/A">
      <formula>NOT(ISERROR(SEARCH("N/A",D6)))</formula>
    </cfRule>
    <cfRule type="cellIs" dxfId="870" priority="9" operator="equal">
      <formula>0.8</formula>
    </cfRule>
    <cfRule type="cellIs" dxfId="869" priority="10" operator="greaterThan">
      <formula>0.8</formula>
    </cfRule>
    <cfRule type="cellIs" dxfId="868" priority="11" operator="greaterThan">
      <formula>0.5</formula>
    </cfRule>
    <cfRule type="cellIs" dxfId="867" priority="12" operator="equal">
      <formula>0.5</formula>
    </cfRule>
    <cfRule type="cellIs" dxfId="866" priority="13" operator="lessThan">
      <formula>0.5</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9E7A7"/>
  </sheetPr>
  <dimension ref="A1:T201"/>
  <sheetViews>
    <sheetView rightToLeft="1" topLeftCell="A29" zoomScale="35" zoomScaleNormal="35" workbookViewId="0">
      <selection activeCell="D35" sqref="D35:D37"/>
    </sheetView>
  </sheetViews>
  <sheetFormatPr defaultColWidth="12.75" defaultRowHeight="15.75"/>
  <cols>
    <col min="1" max="1" width="12.625" style="13" customWidth="1"/>
    <col min="2" max="2" width="20.25" style="24" customWidth="1"/>
    <col min="3" max="3" width="153.75" style="23" customWidth="1"/>
    <col min="4" max="4" width="22.625" style="23" customWidth="1"/>
    <col min="5" max="5" width="33.125" style="26" customWidth="1"/>
    <col min="6" max="6" width="23.5" style="23" customWidth="1"/>
    <col min="7" max="7" width="29" style="22" customWidth="1"/>
    <col min="8" max="8" width="28.375" style="22" customWidth="1"/>
    <col min="9" max="9" width="33.875" style="25" customWidth="1"/>
    <col min="10" max="10" width="27.25" style="13" customWidth="1"/>
    <col min="11" max="11" width="30.875" style="13" customWidth="1"/>
    <col min="12" max="12" width="30.5" style="25" customWidth="1"/>
    <col min="13" max="13" width="29.375" style="13" customWidth="1"/>
    <col min="14" max="14" width="23.875" style="13" customWidth="1"/>
    <col min="15" max="15" width="24.25" style="13" customWidth="1"/>
    <col min="16" max="16" width="11.12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59.25" customHeight="1">
      <c r="A2" s="375" t="s">
        <v>39</v>
      </c>
      <c r="B2" s="375"/>
      <c r="C2" s="375"/>
      <c r="D2" s="375"/>
      <c r="E2" s="375"/>
      <c r="F2" s="375"/>
      <c r="G2" s="375"/>
      <c r="H2" s="375"/>
      <c r="I2" s="375"/>
      <c r="J2" s="375"/>
      <c r="K2" s="375"/>
      <c r="L2" s="375"/>
      <c r="M2" s="375"/>
      <c r="N2" s="375"/>
      <c r="O2" s="375"/>
      <c r="P2" s="376"/>
      <c r="Q2" s="12"/>
      <c r="R2" s="12"/>
      <c r="S2" s="12"/>
    </row>
    <row r="3" spans="1:20" ht="51" customHeight="1">
      <c r="A3" s="446"/>
      <c r="B3" s="1"/>
      <c r="C3" s="377" t="s">
        <v>190</v>
      </c>
      <c r="D3" s="378"/>
      <c r="E3" s="378"/>
      <c r="F3" s="378"/>
      <c r="G3" s="378"/>
      <c r="H3" s="378"/>
      <c r="I3" s="378"/>
      <c r="J3" s="378"/>
      <c r="K3" s="378"/>
      <c r="L3" s="378"/>
      <c r="M3" s="378"/>
      <c r="N3" s="378"/>
      <c r="O3" s="14"/>
      <c r="P3" s="414"/>
      <c r="Q3" s="12"/>
      <c r="R3" s="12"/>
      <c r="S3" s="12"/>
    </row>
    <row r="4" spans="1:20" ht="42" customHeight="1">
      <c r="A4" s="442"/>
      <c r="B4" s="15"/>
      <c r="C4" s="379"/>
      <c r="D4" s="16"/>
      <c r="E4" s="318" t="s">
        <v>0</v>
      </c>
      <c r="F4" s="408"/>
      <c r="G4" s="408"/>
      <c r="H4" s="408"/>
      <c r="I4" s="408"/>
      <c r="J4" s="408"/>
      <c r="K4" s="408"/>
      <c r="L4" s="408"/>
      <c r="M4" s="301"/>
      <c r="N4" s="122"/>
      <c r="O4" s="14"/>
      <c r="P4" s="414"/>
      <c r="Q4" s="12"/>
      <c r="R4" s="12"/>
      <c r="S4" s="12"/>
    </row>
    <row r="5" spans="1:20" ht="56.25" customHeight="1">
      <c r="A5" s="442"/>
      <c r="B5" s="444"/>
      <c r="C5" s="246"/>
      <c r="D5" s="246"/>
      <c r="E5" s="247"/>
      <c r="F5" s="405" t="s">
        <v>27</v>
      </c>
      <c r="G5" s="406"/>
      <c r="H5" s="402" t="s">
        <v>28</v>
      </c>
      <c r="I5" s="403"/>
      <c r="J5" s="404"/>
      <c r="K5" s="130" t="s">
        <v>4</v>
      </c>
      <c r="L5" s="131" t="s">
        <v>29</v>
      </c>
      <c r="M5" s="1"/>
      <c r="N5" s="246"/>
      <c r="O5" s="246"/>
      <c r="P5" s="414"/>
      <c r="Q5" s="12"/>
      <c r="R5" s="12"/>
      <c r="S5" s="12"/>
    </row>
    <row r="6" spans="1:20" s="17" customFormat="1" ht="36" customHeight="1">
      <c r="A6" s="442"/>
      <c r="B6" s="444"/>
      <c r="C6" s="246"/>
      <c r="D6" s="246"/>
      <c r="E6" s="247"/>
      <c r="F6" s="253" t="s">
        <v>1</v>
      </c>
      <c r="G6" s="254"/>
      <c r="H6" s="294" t="s">
        <v>30</v>
      </c>
      <c r="I6" s="295"/>
      <c r="J6" s="296"/>
      <c r="K6" s="149">
        <v>2</v>
      </c>
      <c r="L6" s="29" t="s">
        <v>31</v>
      </c>
      <c r="M6" s="1"/>
      <c r="N6" s="246"/>
      <c r="O6" s="246"/>
      <c r="P6" s="414"/>
      <c r="Q6" s="12"/>
      <c r="R6" s="12"/>
      <c r="S6" s="12"/>
    </row>
    <row r="7" spans="1:20" s="17" customFormat="1" ht="35.25" customHeight="1">
      <c r="A7" s="442"/>
      <c r="B7" s="444"/>
      <c r="C7" s="246"/>
      <c r="D7" s="246"/>
      <c r="E7" s="247"/>
      <c r="F7" s="258" t="s">
        <v>2</v>
      </c>
      <c r="G7" s="411"/>
      <c r="H7" s="294" t="s">
        <v>32</v>
      </c>
      <c r="I7" s="295"/>
      <c r="J7" s="296"/>
      <c r="K7" s="149">
        <v>1</v>
      </c>
      <c r="L7" s="84" t="s">
        <v>33</v>
      </c>
      <c r="M7" s="1"/>
      <c r="N7" s="246"/>
      <c r="O7" s="246"/>
      <c r="P7" s="414"/>
      <c r="Q7" s="12"/>
      <c r="R7" s="12"/>
      <c r="S7" s="12"/>
    </row>
    <row r="8" spans="1:20" s="17" customFormat="1" ht="38.25" customHeight="1">
      <c r="A8" s="442"/>
      <c r="B8" s="444"/>
      <c r="C8" s="246"/>
      <c r="D8" s="246"/>
      <c r="E8" s="247"/>
      <c r="F8" s="260" t="s">
        <v>3</v>
      </c>
      <c r="G8" s="412"/>
      <c r="H8" s="294" t="s">
        <v>34</v>
      </c>
      <c r="I8" s="295"/>
      <c r="J8" s="296"/>
      <c r="K8" s="149">
        <v>0</v>
      </c>
      <c r="L8" s="30" t="s">
        <v>5</v>
      </c>
      <c r="M8" s="1"/>
      <c r="N8" s="246"/>
      <c r="O8" s="246"/>
      <c r="P8" s="414"/>
      <c r="Q8" s="12"/>
      <c r="R8" s="12"/>
      <c r="S8" s="12"/>
    </row>
    <row r="9" spans="1:20" s="18" customFormat="1" ht="45" customHeight="1">
      <c r="A9" s="442"/>
      <c r="B9" s="44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42"/>
      <c r="B10" s="317" t="s">
        <v>629</v>
      </c>
      <c r="C10" s="322" t="s">
        <v>654</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45.75" customHeight="1">
      <c r="A11" s="442"/>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5" customHeight="1">
      <c r="A12" s="442"/>
      <c r="B12" s="170" t="s">
        <v>323</v>
      </c>
      <c r="C12" s="385" t="s">
        <v>742</v>
      </c>
      <c r="D12" s="386"/>
      <c r="E12" s="386"/>
      <c r="F12" s="387"/>
      <c r="G12" s="19" t="str">
        <f>IF(COUNT(D13:D16)=0,"N/A",SUM(D13:D16)/(COUNT(D13:D16)*2))</f>
        <v>N/A</v>
      </c>
      <c r="H12" s="20" t="str">
        <f>IF(G12="N/A","N/A", IF(G12&gt;=80%,"MET",IF(G12&gt;=50%,"PARTIAL MET","Not Met")))</f>
        <v>N/A</v>
      </c>
      <c r="I12" s="374"/>
      <c r="J12" s="409"/>
      <c r="K12" s="409"/>
      <c r="L12" s="409"/>
      <c r="M12" s="409"/>
      <c r="N12" s="409"/>
      <c r="O12" s="409"/>
      <c r="P12" s="414"/>
      <c r="Q12" s="17"/>
      <c r="R12" s="17"/>
      <c r="S12" s="17"/>
      <c r="T12" s="17"/>
    </row>
    <row r="13" spans="1:20" s="17" customFormat="1" ht="87.75" customHeight="1">
      <c r="A13" s="442"/>
      <c r="B13" s="28">
        <v>1</v>
      </c>
      <c r="C13" s="193" t="s">
        <v>868</v>
      </c>
      <c r="D13" s="199" t="s">
        <v>37</v>
      </c>
      <c r="E13" s="233"/>
      <c r="F13" s="234"/>
      <c r="G13" s="282"/>
      <c r="H13" s="282"/>
      <c r="I13" s="44" t="s">
        <v>601</v>
      </c>
      <c r="J13" s="168"/>
      <c r="K13" s="168"/>
      <c r="L13" s="21"/>
      <c r="M13" s="21"/>
      <c r="N13" s="21"/>
      <c r="O13" s="45" t="s">
        <v>6</v>
      </c>
      <c r="P13" s="414"/>
    </row>
    <row r="14" spans="1:20" s="17" customFormat="1" ht="87.75" customHeight="1">
      <c r="A14" s="442"/>
      <c r="B14" s="28">
        <v>2</v>
      </c>
      <c r="C14" s="193" t="s">
        <v>1135</v>
      </c>
      <c r="D14" s="199" t="s">
        <v>37</v>
      </c>
      <c r="E14" s="233"/>
      <c r="F14" s="234"/>
      <c r="G14" s="283"/>
      <c r="H14" s="283"/>
      <c r="I14" s="44" t="s">
        <v>602</v>
      </c>
      <c r="J14" s="168"/>
      <c r="K14" s="168"/>
      <c r="L14" s="21"/>
      <c r="M14" s="21"/>
      <c r="N14" s="21"/>
      <c r="O14" s="45" t="s">
        <v>7</v>
      </c>
      <c r="P14" s="414"/>
    </row>
    <row r="15" spans="1:20" s="17" customFormat="1" ht="87.75" customHeight="1">
      <c r="A15" s="442"/>
      <c r="B15" s="28">
        <v>3</v>
      </c>
      <c r="C15" s="193" t="s">
        <v>1136</v>
      </c>
      <c r="D15" s="199" t="s">
        <v>37</v>
      </c>
      <c r="E15" s="233"/>
      <c r="F15" s="234"/>
      <c r="G15" s="283"/>
      <c r="H15" s="283"/>
      <c r="I15" s="44" t="s">
        <v>328</v>
      </c>
      <c r="J15" s="168"/>
      <c r="K15" s="44" t="s">
        <v>329</v>
      </c>
      <c r="L15" s="21"/>
      <c r="M15" s="21"/>
      <c r="N15" s="21"/>
      <c r="O15" s="45" t="s">
        <v>6</v>
      </c>
      <c r="P15" s="414"/>
    </row>
    <row r="16" spans="1:20" s="17" customFormat="1" ht="78.75" customHeight="1">
      <c r="A16" s="442"/>
      <c r="B16" s="28">
        <v>4</v>
      </c>
      <c r="C16" s="193" t="s">
        <v>1137</v>
      </c>
      <c r="D16" s="199" t="s">
        <v>37</v>
      </c>
      <c r="E16" s="233"/>
      <c r="F16" s="234"/>
      <c r="G16" s="284"/>
      <c r="H16" s="284"/>
      <c r="I16" s="168"/>
      <c r="J16" s="44" t="s">
        <v>527</v>
      </c>
      <c r="K16" s="168"/>
      <c r="L16" s="21"/>
      <c r="M16" s="21"/>
      <c r="N16" s="21"/>
      <c r="O16" s="45" t="s">
        <v>6</v>
      </c>
      <c r="P16" s="414"/>
    </row>
    <row r="17" spans="1:20" s="18" customFormat="1" ht="85.5" customHeight="1">
      <c r="A17" s="442"/>
      <c r="B17" s="170" t="s">
        <v>324</v>
      </c>
      <c r="C17" s="385" t="s">
        <v>1138</v>
      </c>
      <c r="D17" s="386"/>
      <c r="E17" s="386"/>
      <c r="F17" s="387"/>
      <c r="G17" s="19" t="str">
        <f>IF(COUNT(D18:D22)=0,"N/A",SUM(D18:D22)/(COUNT(D18:D22)*2))</f>
        <v>N/A</v>
      </c>
      <c r="H17" s="20" t="str">
        <f>IF(G17="N/A","N/A", IF(G17&gt;=80%,"MET",IF(G17&gt;=50%,"PARTIAL MET","Not Met")))</f>
        <v>N/A</v>
      </c>
      <c r="I17" s="374"/>
      <c r="J17" s="409"/>
      <c r="K17" s="409"/>
      <c r="L17" s="409"/>
      <c r="M17" s="409"/>
      <c r="N17" s="409"/>
      <c r="O17" s="453"/>
      <c r="P17" s="414"/>
      <c r="Q17" s="17"/>
      <c r="R17" s="17"/>
      <c r="S17" s="17"/>
      <c r="T17" s="17"/>
    </row>
    <row r="18" spans="1:20" s="17" customFormat="1" ht="70.5" customHeight="1">
      <c r="A18" s="442"/>
      <c r="B18" s="28">
        <v>1</v>
      </c>
      <c r="C18" s="194" t="s">
        <v>1139</v>
      </c>
      <c r="D18" s="199" t="s">
        <v>37</v>
      </c>
      <c r="E18" s="233"/>
      <c r="F18" s="234"/>
      <c r="G18" s="282"/>
      <c r="H18" s="282"/>
      <c r="I18" s="56" t="s">
        <v>331</v>
      </c>
      <c r="J18" s="168"/>
      <c r="K18" s="168"/>
      <c r="L18" s="21"/>
      <c r="M18" s="21"/>
      <c r="N18" s="21"/>
      <c r="O18" s="45" t="s">
        <v>6</v>
      </c>
      <c r="P18" s="414"/>
    </row>
    <row r="19" spans="1:20" s="17" customFormat="1" ht="70.5" customHeight="1">
      <c r="A19" s="442"/>
      <c r="B19" s="28">
        <v>2</v>
      </c>
      <c r="C19" s="194" t="s">
        <v>1140</v>
      </c>
      <c r="D19" s="199" t="s">
        <v>37</v>
      </c>
      <c r="E19" s="233"/>
      <c r="F19" s="234"/>
      <c r="G19" s="283"/>
      <c r="H19" s="283"/>
      <c r="I19" s="56" t="s">
        <v>332</v>
      </c>
      <c r="J19" s="168"/>
      <c r="K19" s="56" t="s">
        <v>333</v>
      </c>
      <c r="L19" s="21"/>
      <c r="M19" s="21"/>
      <c r="N19" s="21"/>
      <c r="O19" s="45" t="s">
        <v>7</v>
      </c>
      <c r="P19" s="414"/>
    </row>
    <row r="20" spans="1:20" s="17" customFormat="1" ht="70.5" customHeight="1">
      <c r="A20" s="442"/>
      <c r="B20" s="28">
        <v>3</v>
      </c>
      <c r="C20" s="194" t="s">
        <v>1141</v>
      </c>
      <c r="D20" s="199" t="s">
        <v>37</v>
      </c>
      <c r="E20" s="233"/>
      <c r="F20" s="234"/>
      <c r="G20" s="283"/>
      <c r="H20" s="283"/>
      <c r="I20" s="168"/>
      <c r="J20" s="56" t="s">
        <v>527</v>
      </c>
      <c r="K20" s="56" t="s">
        <v>334</v>
      </c>
      <c r="L20" s="21"/>
      <c r="M20" s="21"/>
      <c r="N20" s="21"/>
      <c r="O20" s="45" t="s">
        <v>7</v>
      </c>
      <c r="P20" s="414"/>
    </row>
    <row r="21" spans="1:20" s="17" customFormat="1" ht="72.75" customHeight="1">
      <c r="A21" s="442"/>
      <c r="B21" s="28">
        <v>4</v>
      </c>
      <c r="C21" s="194" t="s">
        <v>869</v>
      </c>
      <c r="D21" s="199" t="s">
        <v>37</v>
      </c>
      <c r="E21" s="233"/>
      <c r="F21" s="234"/>
      <c r="G21" s="283"/>
      <c r="H21" s="283"/>
      <c r="I21" s="168"/>
      <c r="J21" s="56" t="s">
        <v>527</v>
      </c>
      <c r="K21" s="168"/>
      <c r="L21" s="21"/>
      <c r="M21" s="21"/>
      <c r="N21" s="21"/>
      <c r="O21" s="45" t="s">
        <v>7</v>
      </c>
      <c r="P21" s="414"/>
    </row>
    <row r="22" spans="1:20" s="17" customFormat="1" ht="72.75" customHeight="1">
      <c r="A22" s="442"/>
      <c r="B22" s="28">
        <v>5</v>
      </c>
      <c r="C22" s="194" t="s">
        <v>1142</v>
      </c>
      <c r="D22" s="199" t="s">
        <v>37</v>
      </c>
      <c r="E22" s="233"/>
      <c r="F22" s="234"/>
      <c r="G22" s="284"/>
      <c r="H22" s="284"/>
      <c r="I22" s="56" t="s">
        <v>335</v>
      </c>
      <c r="J22" s="168"/>
      <c r="K22" s="56" t="s">
        <v>56</v>
      </c>
      <c r="L22" s="21"/>
      <c r="M22" s="21"/>
      <c r="N22" s="21"/>
      <c r="O22" s="45" t="s">
        <v>7</v>
      </c>
      <c r="P22" s="414"/>
    </row>
    <row r="23" spans="1:20" s="18" customFormat="1" ht="86.25" customHeight="1">
      <c r="A23" s="442"/>
      <c r="B23" s="170" t="s">
        <v>325</v>
      </c>
      <c r="C23" s="385" t="s">
        <v>743</v>
      </c>
      <c r="D23" s="386"/>
      <c r="E23" s="386"/>
      <c r="F23" s="387"/>
      <c r="G23" s="19" t="str">
        <f>IF(COUNT(D24:D27)=0,"N/A",SUM(D24:D27)/(COUNT(D24:D27)*2))</f>
        <v>N/A</v>
      </c>
      <c r="H23" s="20" t="str">
        <f>IF(G23="N/A","N/A", IF(G23&gt;=80%,"MET",IF(G23&gt;=50%,"PARTIAL MET","Not Met")))</f>
        <v>N/A</v>
      </c>
      <c r="I23" s="374"/>
      <c r="J23" s="409"/>
      <c r="K23" s="409"/>
      <c r="L23" s="409"/>
      <c r="M23" s="409"/>
      <c r="N23" s="409"/>
      <c r="O23" s="453"/>
      <c r="P23" s="414"/>
    </row>
    <row r="24" spans="1:20" s="17" customFormat="1" ht="73.5" customHeight="1">
      <c r="A24" s="442"/>
      <c r="B24" s="28">
        <v>1</v>
      </c>
      <c r="C24" s="180" t="s">
        <v>1143</v>
      </c>
      <c r="D24" s="199" t="s">
        <v>37</v>
      </c>
      <c r="E24" s="233"/>
      <c r="F24" s="234"/>
      <c r="G24" s="279"/>
      <c r="H24" s="279"/>
      <c r="I24" s="56" t="s">
        <v>175</v>
      </c>
      <c r="J24" s="168"/>
      <c r="K24" s="168"/>
      <c r="L24" s="21"/>
      <c r="M24" s="21"/>
      <c r="N24" s="21"/>
      <c r="O24" s="45" t="s">
        <v>7</v>
      </c>
      <c r="P24" s="414"/>
      <c r="Q24" s="13"/>
      <c r="R24" s="13"/>
    </row>
    <row r="25" spans="1:20" s="17" customFormat="1" ht="73.5" customHeight="1">
      <c r="A25" s="442"/>
      <c r="B25" s="28">
        <v>2</v>
      </c>
      <c r="C25" s="180" t="s">
        <v>870</v>
      </c>
      <c r="D25" s="199" t="s">
        <v>37</v>
      </c>
      <c r="E25" s="233"/>
      <c r="F25" s="234"/>
      <c r="G25" s="280"/>
      <c r="H25" s="280"/>
      <c r="I25" s="56" t="s">
        <v>603</v>
      </c>
      <c r="J25" s="168"/>
      <c r="K25" s="56" t="s">
        <v>56</v>
      </c>
      <c r="L25" s="21"/>
      <c r="M25" s="21"/>
      <c r="N25" s="21"/>
      <c r="O25" s="45" t="s">
        <v>7</v>
      </c>
      <c r="P25" s="414"/>
      <c r="Q25" s="13"/>
      <c r="R25" s="13"/>
    </row>
    <row r="26" spans="1:20" s="17" customFormat="1" ht="73.5" customHeight="1">
      <c r="A26" s="442"/>
      <c r="B26" s="28">
        <v>3</v>
      </c>
      <c r="C26" s="180" t="s">
        <v>1144</v>
      </c>
      <c r="D26" s="199" t="s">
        <v>37</v>
      </c>
      <c r="E26" s="233"/>
      <c r="F26" s="234"/>
      <c r="G26" s="280"/>
      <c r="H26" s="280"/>
      <c r="I26" s="56" t="s">
        <v>336</v>
      </c>
      <c r="J26" s="168"/>
      <c r="K26" s="56" t="s">
        <v>88</v>
      </c>
      <c r="L26" s="21"/>
      <c r="M26" s="21"/>
      <c r="N26" s="21"/>
      <c r="O26" s="45" t="s">
        <v>7</v>
      </c>
      <c r="P26" s="414"/>
      <c r="Q26" s="13"/>
      <c r="R26" s="13"/>
    </row>
    <row r="27" spans="1:20" s="17" customFormat="1" ht="86.25" customHeight="1">
      <c r="A27" s="442"/>
      <c r="B27" s="28">
        <v>4</v>
      </c>
      <c r="C27" s="180" t="s">
        <v>1145</v>
      </c>
      <c r="D27" s="199" t="s">
        <v>37</v>
      </c>
      <c r="E27" s="233"/>
      <c r="F27" s="234"/>
      <c r="G27" s="280"/>
      <c r="H27" s="281"/>
      <c r="I27" s="168"/>
      <c r="J27" s="168"/>
      <c r="K27" s="56" t="s">
        <v>88</v>
      </c>
      <c r="L27" s="21"/>
      <c r="M27" s="21"/>
      <c r="N27" s="21"/>
      <c r="O27" s="45" t="s">
        <v>7</v>
      </c>
      <c r="P27" s="414"/>
      <c r="Q27" s="13"/>
      <c r="R27" s="13"/>
    </row>
    <row r="28" spans="1:20" s="18" customFormat="1" ht="86.25" customHeight="1">
      <c r="A28" s="442"/>
      <c r="B28" s="170" t="s">
        <v>326</v>
      </c>
      <c r="C28" s="385" t="s">
        <v>1146</v>
      </c>
      <c r="D28" s="386"/>
      <c r="E28" s="386"/>
      <c r="F28" s="387"/>
      <c r="G28" s="19" t="str">
        <f>IF(COUNT(D29:D33)=0,"N/A",SUM(D29:D33)/(COUNT(D29:D33)*2))</f>
        <v>N/A</v>
      </c>
      <c r="H28" s="20" t="str">
        <f>IF(G28="N/A","N/A", IF(G28&gt;=80%,"MET",IF(G28&gt;=50%,"PARTIAL MET","Not Met")))</f>
        <v>N/A</v>
      </c>
      <c r="I28" s="374"/>
      <c r="J28" s="409"/>
      <c r="K28" s="409"/>
      <c r="L28" s="409"/>
      <c r="M28" s="409"/>
      <c r="N28" s="409"/>
      <c r="O28" s="453"/>
      <c r="P28" s="414"/>
    </row>
    <row r="29" spans="1:20" s="17" customFormat="1" ht="84.75" customHeight="1">
      <c r="A29" s="442"/>
      <c r="B29" s="28">
        <v>1</v>
      </c>
      <c r="C29" s="180" t="s">
        <v>1147</v>
      </c>
      <c r="D29" s="199" t="s">
        <v>37</v>
      </c>
      <c r="E29" s="233"/>
      <c r="F29" s="234"/>
      <c r="G29" s="279"/>
      <c r="H29" s="279"/>
      <c r="I29" s="56" t="s">
        <v>337</v>
      </c>
      <c r="J29" s="168"/>
      <c r="K29" s="168"/>
      <c r="L29" s="21"/>
      <c r="M29" s="21"/>
      <c r="N29" s="21"/>
      <c r="O29" s="45" t="s">
        <v>7</v>
      </c>
      <c r="P29" s="414"/>
      <c r="Q29" s="13"/>
      <c r="R29" s="13"/>
    </row>
    <row r="30" spans="1:20" s="17" customFormat="1" ht="84.75" customHeight="1">
      <c r="A30" s="442"/>
      <c r="B30" s="28">
        <v>2</v>
      </c>
      <c r="C30" s="180" t="s">
        <v>1148</v>
      </c>
      <c r="D30" s="199" t="s">
        <v>37</v>
      </c>
      <c r="E30" s="233"/>
      <c r="F30" s="234"/>
      <c r="G30" s="280"/>
      <c r="H30" s="280"/>
      <c r="I30" s="56" t="s">
        <v>338</v>
      </c>
      <c r="J30" s="168"/>
      <c r="K30" s="56" t="s">
        <v>339</v>
      </c>
      <c r="L30" s="21"/>
      <c r="M30" s="21"/>
      <c r="N30" s="21"/>
      <c r="O30" s="45" t="s">
        <v>7</v>
      </c>
      <c r="P30" s="414"/>
      <c r="Q30" s="13"/>
      <c r="R30" s="13"/>
    </row>
    <row r="31" spans="1:20" s="17" customFormat="1" ht="84.75" customHeight="1">
      <c r="A31" s="442"/>
      <c r="B31" s="28">
        <v>3</v>
      </c>
      <c r="C31" s="180" t="s">
        <v>1149</v>
      </c>
      <c r="D31" s="199" t="s">
        <v>37</v>
      </c>
      <c r="E31" s="233"/>
      <c r="F31" s="234"/>
      <c r="G31" s="280"/>
      <c r="H31" s="280"/>
      <c r="I31" s="56" t="s">
        <v>338</v>
      </c>
      <c r="J31" s="56" t="s">
        <v>527</v>
      </c>
      <c r="K31" s="168"/>
      <c r="L31" s="21"/>
      <c r="M31" s="21"/>
      <c r="N31" s="21"/>
      <c r="O31" s="45" t="s">
        <v>7</v>
      </c>
      <c r="P31" s="414"/>
      <c r="Q31" s="13"/>
      <c r="R31" s="13"/>
    </row>
    <row r="32" spans="1:20" s="17" customFormat="1" ht="84.75" customHeight="1">
      <c r="A32" s="442"/>
      <c r="B32" s="28">
        <v>4</v>
      </c>
      <c r="C32" s="180" t="s">
        <v>1150</v>
      </c>
      <c r="D32" s="199" t="s">
        <v>37</v>
      </c>
      <c r="E32" s="233"/>
      <c r="F32" s="234"/>
      <c r="G32" s="280"/>
      <c r="H32" s="280"/>
      <c r="I32" s="168"/>
      <c r="J32" s="56" t="s">
        <v>527</v>
      </c>
      <c r="K32" s="168"/>
      <c r="L32" s="21"/>
      <c r="M32" s="21"/>
      <c r="N32" s="21"/>
      <c r="O32" s="45" t="s">
        <v>7</v>
      </c>
      <c r="P32" s="414"/>
      <c r="Q32" s="13"/>
      <c r="R32" s="13"/>
    </row>
    <row r="33" spans="1:18" s="17" customFormat="1" ht="84.75" customHeight="1">
      <c r="A33" s="442"/>
      <c r="B33" s="28">
        <v>5</v>
      </c>
      <c r="C33" s="180" t="s">
        <v>1151</v>
      </c>
      <c r="D33" s="199" t="s">
        <v>37</v>
      </c>
      <c r="E33" s="233"/>
      <c r="F33" s="234"/>
      <c r="G33" s="281"/>
      <c r="H33" s="281"/>
      <c r="I33" s="56" t="s">
        <v>340</v>
      </c>
      <c r="J33" s="56" t="s">
        <v>285</v>
      </c>
      <c r="K33" s="168"/>
      <c r="L33" s="21"/>
      <c r="M33" s="21"/>
      <c r="N33" s="21"/>
      <c r="O33" s="45" t="s">
        <v>7</v>
      </c>
      <c r="P33" s="414"/>
      <c r="Q33" s="13"/>
      <c r="R33" s="13"/>
    </row>
    <row r="34" spans="1:18" s="18" customFormat="1" ht="82.5" customHeight="1">
      <c r="A34" s="442"/>
      <c r="B34" s="170" t="s">
        <v>327</v>
      </c>
      <c r="C34" s="385" t="s">
        <v>744</v>
      </c>
      <c r="D34" s="386"/>
      <c r="E34" s="386"/>
      <c r="F34" s="387"/>
      <c r="G34" s="19" t="str">
        <f>IF(COUNT(D35:D37)=0,"N/A",SUM(D35:D37)/(COUNT(D35:D37)*2))</f>
        <v>N/A</v>
      </c>
      <c r="H34" s="20" t="str">
        <f>IF(G34="N/A","N/A", IF(G34&gt;=80%,"MET",IF(G34&gt;=50%,"PARTIAL MET","Not Met")))</f>
        <v>N/A</v>
      </c>
      <c r="I34" s="374"/>
      <c r="J34" s="409"/>
      <c r="K34" s="409"/>
      <c r="L34" s="409"/>
      <c r="M34" s="409"/>
      <c r="N34" s="409"/>
      <c r="O34" s="453"/>
      <c r="P34" s="414"/>
    </row>
    <row r="35" spans="1:18" s="17" customFormat="1" ht="78.75" customHeight="1">
      <c r="A35" s="442"/>
      <c r="B35" s="36">
        <v>1</v>
      </c>
      <c r="C35" s="185" t="s">
        <v>871</v>
      </c>
      <c r="D35" s="199" t="s">
        <v>37</v>
      </c>
      <c r="E35" s="233"/>
      <c r="F35" s="234"/>
      <c r="G35" s="33"/>
      <c r="H35" s="33"/>
      <c r="I35" s="57" t="s">
        <v>341</v>
      </c>
      <c r="J35" s="168"/>
      <c r="K35" s="168"/>
      <c r="L35" s="21"/>
      <c r="M35" s="21"/>
      <c r="N35" s="21"/>
      <c r="O35" s="45" t="s">
        <v>7</v>
      </c>
      <c r="P35" s="414"/>
      <c r="Q35" s="13"/>
      <c r="R35" s="13"/>
    </row>
    <row r="36" spans="1:18" s="17" customFormat="1" ht="78.75" customHeight="1">
      <c r="A36" s="442"/>
      <c r="B36" s="36">
        <v>2</v>
      </c>
      <c r="C36" s="185" t="s">
        <v>1252</v>
      </c>
      <c r="D36" s="199" t="s">
        <v>37</v>
      </c>
      <c r="E36" s="233"/>
      <c r="F36" s="234"/>
      <c r="G36" s="34"/>
      <c r="H36" s="34"/>
      <c r="I36" s="57" t="s">
        <v>604</v>
      </c>
      <c r="J36" s="168"/>
      <c r="K36" s="57" t="s">
        <v>342</v>
      </c>
      <c r="L36" s="21"/>
      <c r="M36" s="21"/>
      <c r="N36" s="21"/>
      <c r="O36" s="45" t="s">
        <v>7</v>
      </c>
      <c r="P36" s="414"/>
      <c r="Q36" s="13"/>
      <c r="R36" s="13"/>
    </row>
    <row r="37" spans="1:18" s="17" customFormat="1" ht="78.75" customHeight="1">
      <c r="A37" s="443"/>
      <c r="B37" s="36">
        <v>3</v>
      </c>
      <c r="C37" s="185" t="s">
        <v>1152</v>
      </c>
      <c r="D37" s="199" t="s">
        <v>37</v>
      </c>
      <c r="E37" s="233"/>
      <c r="F37" s="234"/>
      <c r="G37" s="34"/>
      <c r="H37" s="34"/>
      <c r="I37" s="168"/>
      <c r="J37" s="57" t="s">
        <v>74</v>
      </c>
      <c r="K37" s="168"/>
      <c r="L37" s="21"/>
      <c r="M37" s="21"/>
      <c r="N37" s="21"/>
      <c r="O37" s="45" t="s">
        <v>7</v>
      </c>
      <c r="P37" s="414"/>
      <c r="Q37" s="13"/>
      <c r="R37" s="13"/>
    </row>
    <row r="38" spans="1:18" ht="83.25" customHeight="1">
      <c r="B38" s="13"/>
      <c r="C38" s="13"/>
      <c r="D38" s="13"/>
      <c r="E38" s="13"/>
      <c r="F38" s="13"/>
      <c r="G38" s="426" t="s">
        <v>38</v>
      </c>
      <c r="H38" s="426"/>
      <c r="I38" s="13"/>
      <c r="L38" s="13"/>
      <c r="P38" s="13"/>
    </row>
    <row r="39" spans="1:18" ht="90" customHeight="1">
      <c r="B39" s="13"/>
      <c r="C39" s="13"/>
      <c r="D39" s="13"/>
      <c r="E39" s="13"/>
      <c r="F39" s="13"/>
      <c r="G39" s="292" t="e">
        <f>AVERAGE(G12:G37)</f>
        <v>#DIV/0!</v>
      </c>
      <c r="H39" s="292"/>
      <c r="I39" s="13"/>
      <c r="L39" s="13"/>
      <c r="P39" s="13"/>
    </row>
    <row r="40" spans="1:18" ht="77.25" customHeight="1">
      <c r="B40" s="13"/>
      <c r="C40" s="13"/>
      <c r="D40" s="13"/>
      <c r="E40" s="13"/>
      <c r="F40" s="13"/>
      <c r="G40" s="13"/>
      <c r="H40" s="13"/>
      <c r="I40" s="13"/>
      <c r="L40" s="13"/>
      <c r="P40" s="13"/>
    </row>
    <row r="41" spans="1:18" ht="69.75" customHeight="1">
      <c r="B41" s="13"/>
      <c r="C41" s="13"/>
      <c r="D41" s="13"/>
      <c r="E41" s="13"/>
      <c r="F41" s="13"/>
      <c r="G41" s="13"/>
      <c r="H41" s="13"/>
      <c r="I41" s="13"/>
      <c r="L41" s="13"/>
      <c r="P41" s="13"/>
    </row>
    <row r="42" spans="1:18" ht="85.5" customHeight="1">
      <c r="B42" s="13"/>
      <c r="C42" s="13"/>
      <c r="D42" s="13"/>
      <c r="E42" s="13"/>
      <c r="F42" s="13"/>
      <c r="G42" s="13"/>
      <c r="H42" s="13"/>
      <c r="I42" s="13"/>
      <c r="L42" s="13"/>
      <c r="P42" s="13"/>
    </row>
    <row r="43" spans="1:18" ht="84" customHeight="1">
      <c r="B43" s="13"/>
      <c r="C43" s="13"/>
      <c r="D43" s="13"/>
      <c r="E43" s="13"/>
      <c r="F43" s="13"/>
      <c r="G43" s="13"/>
      <c r="H43" s="13"/>
      <c r="I43" s="13"/>
      <c r="L43" s="13"/>
      <c r="P43" s="13"/>
    </row>
    <row r="44" spans="1:18" ht="76.5" customHeight="1">
      <c r="B44" s="13"/>
      <c r="C44" s="13"/>
      <c r="D44" s="13"/>
      <c r="E44" s="13"/>
      <c r="F44" s="13"/>
      <c r="G44" s="13"/>
      <c r="H44" s="13"/>
      <c r="I44" s="13"/>
      <c r="L44" s="13"/>
      <c r="P44" s="13"/>
    </row>
    <row r="45" spans="1:18" ht="68.25" customHeight="1">
      <c r="B45" s="13"/>
      <c r="C45" s="13"/>
      <c r="D45" s="13"/>
      <c r="E45" s="13"/>
      <c r="F45" s="13"/>
      <c r="G45" s="13"/>
      <c r="H45" s="13"/>
      <c r="I45" s="13"/>
      <c r="L45" s="13"/>
      <c r="P45" s="13"/>
    </row>
    <row r="46" spans="1:18" ht="71.25" customHeight="1">
      <c r="B46" s="13"/>
      <c r="C46" s="13"/>
      <c r="D46" s="13"/>
      <c r="E46" s="13"/>
      <c r="F46" s="13"/>
      <c r="G46" s="13"/>
      <c r="H46" s="13"/>
      <c r="I46" s="13"/>
      <c r="L46" s="13"/>
      <c r="P46" s="13"/>
    </row>
    <row r="47" spans="1:18" ht="63.75" customHeight="1">
      <c r="B47" s="13"/>
      <c r="C47" s="13"/>
      <c r="D47" s="13"/>
      <c r="E47" s="13"/>
      <c r="F47" s="13"/>
      <c r="G47" s="13"/>
      <c r="H47" s="13"/>
      <c r="I47" s="13"/>
      <c r="L47" s="13"/>
      <c r="P47" s="13"/>
    </row>
    <row r="48" spans="1:18" ht="53.25" customHeight="1">
      <c r="B48" s="13"/>
      <c r="C48" s="13"/>
      <c r="D48" s="13"/>
      <c r="E48" s="13"/>
      <c r="F48" s="13"/>
      <c r="G48" s="13"/>
      <c r="H48" s="13"/>
      <c r="I48" s="13"/>
      <c r="L48" s="13"/>
      <c r="P48" s="13"/>
    </row>
    <row r="49" spans="2:16" ht="55.5" customHeight="1">
      <c r="B49" s="13"/>
      <c r="C49" s="13"/>
      <c r="D49" s="13"/>
      <c r="E49" s="13"/>
      <c r="F49" s="13"/>
      <c r="G49" s="13"/>
      <c r="H49" s="13"/>
      <c r="I49" s="13"/>
      <c r="L49" s="13"/>
      <c r="P49" s="13"/>
    </row>
    <row r="50" spans="2:16" ht="60.75" customHeight="1">
      <c r="B50" s="13"/>
      <c r="C50" s="13"/>
      <c r="D50" s="13"/>
      <c r="E50" s="13"/>
      <c r="F50" s="13"/>
      <c r="G50" s="13"/>
      <c r="H50" s="13"/>
      <c r="I50" s="13"/>
      <c r="L50" s="13"/>
      <c r="P50" s="13"/>
    </row>
    <row r="51" spans="2:16" ht="53.25" customHeight="1">
      <c r="B51" s="13"/>
      <c r="C51" s="13"/>
      <c r="D51" s="13"/>
      <c r="E51" s="13"/>
      <c r="F51" s="13"/>
      <c r="G51" s="13"/>
      <c r="H51" s="13"/>
      <c r="I51" s="13"/>
      <c r="L51" s="13"/>
      <c r="P51" s="13"/>
    </row>
    <row r="52" spans="2:16" ht="85.5" customHeight="1">
      <c r="B52" s="13"/>
      <c r="C52" s="13"/>
      <c r="D52" s="13"/>
      <c r="E52" s="13"/>
      <c r="F52" s="13"/>
      <c r="G52" s="13"/>
      <c r="H52" s="13"/>
      <c r="I52" s="13"/>
      <c r="L52" s="13"/>
      <c r="P52" s="13"/>
    </row>
    <row r="53" spans="2:16" ht="55.5" customHeight="1">
      <c r="B53" s="13"/>
      <c r="C53" s="13"/>
      <c r="D53" s="13"/>
      <c r="E53" s="13"/>
      <c r="F53" s="13"/>
      <c r="G53" s="13"/>
      <c r="H53" s="13"/>
      <c r="I53" s="13"/>
      <c r="L53" s="13"/>
      <c r="P53" s="13"/>
    </row>
    <row r="54" spans="2:16" ht="60" customHeight="1">
      <c r="B54" s="13"/>
      <c r="C54" s="13"/>
      <c r="D54" s="13"/>
      <c r="E54" s="13"/>
      <c r="F54" s="13"/>
      <c r="G54" s="13"/>
      <c r="H54" s="13"/>
      <c r="I54" s="13"/>
      <c r="L54" s="13"/>
      <c r="P54" s="13"/>
    </row>
    <row r="55" spans="2:16" ht="60.75" customHeight="1">
      <c r="B55" s="13"/>
      <c r="C55" s="13"/>
      <c r="D55" s="13"/>
      <c r="E55" s="13"/>
      <c r="F55" s="13"/>
      <c r="G55" s="13"/>
      <c r="H55" s="13"/>
      <c r="I55" s="13"/>
      <c r="L55" s="13"/>
      <c r="P55" s="13"/>
    </row>
    <row r="56" spans="2:16" ht="76.5" customHeight="1">
      <c r="B56" s="13"/>
      <c r="C56" s="13"/>
      <c r="D56" s="13"/>
      <c r="E56" s="13"/>
      <c r="F56" s="13"/>
      <c r="G56" s="13"/>
      <c r="H56" s="13"/>
      <c r="I56" s="13"/>
      <c r="L56" s="13"/>
      <c r="P56" s="13"/>
    </row>
    <row r="57" spans="2:16" ht="57.75" customHeight="1">
      <c r="B57" s="13"/>
      <c r="C57" s="13"/>
      <c r="D57" s="13"/>
      <c r="E57" s="13"/>
      <c r="F57" s="13"/>
      <c r="G57" s="13"/>
      <c r="H57" s="13"/>
      <c r="I57" s="13"/>
      <c r="L57" s="13"/>
      <c r="P57" s="13"/>
    </row>
    <row r="58" spans="2:16" ht="57.75" customHeight="1">
      <c r="B58" s="13"/>
      <c r="C58" s="13"/>
      <c r="D58" s="13"/>
      <c r="E58" s="13"/>
      <c r="F58" s="13"/>
      <c r="G58" s="13"/>
      <c r="H58" s="13"/>
      <c r="I58" s="13"/>
      <c r="L58" s="13"/>
      <c r="P58" s="13"/>
    </row>
    <row r="59" spans="2:16" ht="58.5" customHeight="1">
      <c r="B59" s="13"/>
      <c r="C59" s="13"/>
      <c r="D59" s="13"/>
      <c r="E59" s="13"/>
      <c r="F59" s="13"/>
      <c r="G59" s="13"/>
      <c r="H59" s="13"/>
      <c r="I59" s="13"/>
      <c r="L59" s="13"/>
      <c r="P59" s="13"/>
    </row>
    <row r="60" spans="2:16" ht="65.25" customHeight="1">
      <c r="E60" s="23"/>
      <c r="G60" s="13"/>
      <c r="H60" s="13"/>
      <c r="P60" s="13"/>
    </row>
    <row r="61" spans="2:16" ht="75.75" customHeight="1">
      <c r="E61" s="23"/>
      <c r="G61" s="13"/>
      <c r="H61" s="23"/>
      <c r="P61" s="13"/>
    </row>
    <row r="62" spans="2:16">
      <c r="E62" s="23"/>
      <c r="G62" s="23"/>
      <c r="H62" s="23"/>
      <c r="P62" s="13"/>
    </row>
    <row r="63" spans="2:16">
      <c r="E63" s="23"/>
      <c r="G63" s="23"/>
      <c r="H63" s="23"/>
      <c r="P63" s="13"/>
    </row>
    <row r="64" spans="2:16">
      <c r="E64" s="23"/>
      <c r="G64" s="23"/>
      <c r="H64" s="23"/>
      <c r="P64" s="13"/>
    </row>
    <row r="65" spans="5:16">
      <c r="E65" s="23"/>
      <c r="G65" s="23"/>
      <c r="H65" s="23"/>
      <c r="P65" s="13"/>
    </row>
    <row r="66" spans="5:16">
      <c r="E66" s="23"/>
      <c r="G66" s="23"/>
      <c r="H66" s="23"/>
      <c r="P66" s="13"/>
    </row>
    <row r="67" spans="5:16">
      <c r="E67" s="23"/>
      <c r="G67" s="23"/>
      <c r="H67" s="23"/>
      <c r="P67" s="13"/>
    </row>
    <row r="68" spans="5:16">
      <c r="E68" s="23"/>
      <c r="G68" s="23"/>
      <c r="H68" s="23"/>
      <c r="P68" s="13"/>
    </row>
    <row r="69" spans="5:16">
      <c r="E69" s="23"/>
      <c r="G69" s="23"/>
      <c r="H69" s="23"/>
      <c r="P69" s="13"/>
    </row>
    <row r="70" spans="5:16">
      <c r="E70" s="23"/>
      <c r="G70" s="23"/>
      <c r="H70" s="23"/>
      <c r="P70" s="13"/>
    </row>
    <row r="71" spans="5:16">
      <c r="E71" s="23"/>
      <c r="G71" s="23"/>
      <c r="H71" s="23"/>
      <c r="P71" s="13"/>
    </row>
    <row r="72" spans="5:16">
      <c r="E72" s="23"/>
      <c r="G72" s="23"/>
      <c r="H72" s="23"/>
      <c r="P72" s="13"/>
    </row>
    <row r="73" spans="5:16">
      <c r="E73" s="23"/>
      <c r="G73" s="23"/>
      <c r="H73" s="23"/>
      <c r="P73" s="13"/>
    </row>
    <row r="74" spans="5:16">
      <c r="E74" s="23"/>
      <c r="G74" s="23"/>
      <c r="H74" s="23"/>
      <c r="P74" s="13"/>
    </row>
    <row r="75" spans="5:16">
      <c r="E75" s="23"/>
      <c r="G75" s="23"/>
      <c r="H75" s="23"/>
      <c r="P75" s="13"/>
    </row>
    <row r="76" spans="5:16">
      <c r="E76" s="23"/>
      <c r="G76" s="23"/>
      <c r="H76" s="23"/>
      <c r="P76" s="13"/>
    </row>
    <row r="77" spans="5:16">
      <c r="E77" s="23"/>
      <c r="G77" s="23"/>
      <c r="H77" s="23"/>
      <c r="P77" s="13"/>
    </row>
    <row r="78" spans="5:16">
      <c r="E78" s="23"/>
      <c r="G78" s="23"/>
      <c r="H78" s="23"/>
      <c r="P78" s="13"/>
    </row>
    <row r="79" spans="5:16">
      <c r="E79" s="23"/>
      <c r="G79" s="23"/>
      <c r="H79" s="23"/>
      <c r="P79" s="13"/>
    </row>
    <row r="80" spans="5: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row>
    <row r="191" spans="5:16">
      <c r="E191" s="23"/>
      <c r="G191" s="23"/>
      <c r="H191" s="23"/>
    </row>
    <row r="192" spans="5:16">
      <c r="E192" s="23"/>
      <c r="G192" s="23"/>
      <c r="H192" s="23"/>
    </row>
    <row r="193" spans="5:8">
      <c r="E193" s="23"/>
      <c r="G193" s="23"/>
      <c r="H193" s="23"/>
    </row>
    <row r="194" spans="5:8">
      <c r="E194" s="23"/>
      <c r="G194" s="23"/>
      <c r="H194" s="23"/>
    </row>
    <row r="195" spans="5:8">
      <c r="E195" s="23"/>
      <c r="G195" s="23"/>
      <c r="H195" s="23"/>
    </row>
    <row r="196" spans="5:8">
      <c r="E196" s="23"/>
      <c r="G196" s="23"/>
      <c r="H196" s="23"/>
    </row>
    <row r="197" spans="5:8">
      <c r="E197" s="23"/>
      <c r="G197" s="23"/>
      <c r="H197" s="23"/>
    </row>
    <row r="198" spans="5:8">
      <c r="E198" s="23"/>
      <c r="G198" s="23"/>
      <c r="H198" s="23"/>
    </row>
    <row r="199" spans="5:8">
      <c r="E199" s="23"/>
      <c r="G199" s="23"/>
    </row>
    <row r="200" spans="5:8">
      <c r="E200" s="23"/>
    </row>
    <row r="201" spans="5:8">
      <c r="E201" s="23"/>
    </row>
  </sheetData>
  <sheetProtection algorithmName="SHA-512" hashValue="4JOg5fU3/by006t7Y30WePLZ3XEyA8vQvWCbzy+nCK1XIYnWQ7b2BKpPUrmciCD4QLfV3mbkjPN9Y0RNqAW/fQ==" saltValue="4FnzfaaYzJEC03l5E3Ud/Q==" spinCount="100000" sheet="1" objects="1" scenarios="1" selectLockedCells="1"/>
  <mergeCells count="69">
    <mergeCell ref="A3:A37"/>
    <mergeCell ref="A1:P1"/>
    <mergeCell ref="A2:P2"/>
    <mergeCell ref="C3:N3"/>
    <mergeCell ref="P3:P37"/>
    <mergeCell ref="C4:C9"/>
    <mergeCell ref="E4:M4"/>
    <mergeCell ref="B5:B9"/>
    <mergeCell ref="D5:E9"/>
    <mergeCell ref="F5:G5"/>
    <mergeCell ref="E31:F31"/>
    <mergeCell ref="E30:F30"/>
    <mergeCell ref="E26:F26"/>
    <mergeCell ref="E25:F25"/>
    <mergeCell ref="H5:J5"/>
    <mergeCell ref="N5:O9"/>
    <mergeCell ref="F6:G6"/>
    <mergeCell ref="H6:J6"/>
    <mergeCell ref="F7:G7"/>
    <mergeCell ref="H7:J7"/>
    <mergeCell ref="F8:G8"/>
    <mergeCell ref="H8:J8"/>
    <mergeCell ref="F9:G9"/>
    <mergeCell ref="H9:J9"/>
    <mergeCell ref="I10:K10"/>
    <mergeCell ref="L10:O10"/>
    <mergeCell ref="C12:F12"/>
    <mergeCell ref="I12:O12"/>
    <mergeCell ref="H10:H11"/>
    <mergeCell ref="E13:F13"/>
    <mergeCell ref="G13:G16"/>
    <mergeCell ref="H13:H16"/>
    <mergeCell ref="E14:F14"/>
    <mergeCell ref="E15:F15"/>
    <mergeCell ref="E16:F16"/>
    <mergeCell ref="B10:B11"/>
    <mergeCell ref="C10:C11"/>
    <mergeCell ref="D10:D11"/>
    <mergeCell ref="E10:F11"/>
    <mergeCell ref="G10:G11"/>
    <mergeCell ref="C17:F17"/>
    <mergeCell ref="I17:O17"/>
    <mergeCell ref="E18:F18"/>
    <mergeCell ref="G18:G22"/>
    <mergeCell ref="H18:H22"/>
    <mergeCell ref="E21:F21"/>
    <mergeCell ref="E22:F22"/>
    <mergeCell ref="E20:F20"/>
    <mergeCell ref="E19:F19"/>
    <mergeCell ref="C34:F34"/>
    <mergeCell ref="I34:O34"/>
    <mergeCell ref="C23:F23"/>
    <mergeCell ref="I23:O23"/>
    <mergeCell ref="E24:F24"/>
    <mergeCell ref="G24:G27"/>
    <mergeCell ref="E27:F27"/>
    <mergeCell ref="H24:H27"/>
    <mergeCell ref="G29:G33"/>
    <mergeCell ref="H29:H33"/>
    <mergeCell ref="C28:F28"/>
    <mergeCell ref="I28:O28"/>
    <mergeCell ref="E29:F29"/>
    <mergeCell ref="E32:F32"/>
    <mergeCell ref="E33:F33"/>
    <mergeCell ref="G39:H39"/>
    <mergeCell ref="E35:F35"/>
    <mergeCell ref="E36:F36"/>
    <mergeCell ref="E37:F37"/>
    <mergeCell ref="G38:H38"/>
  </mergeCells>
  <conditionalFormatting sqref="D13:D16">
    <cfRule type="cellIs" dxfId="865" priority="65" operator="equal">
      <formula>2</formula>
    </cfRule>
    <cfRule type="cellIs" dxfId="864" priority="64" operator="equal">
      <formula>1</formula>
    </cfRule>
    <cfRule type="colorScale" priority="63">
      <colorScale>
        <cfvo type="num" val="0"/>
        <cfvo type="num" val="1"/>
        <cfvo type="num" val="2"/>
        <color rgb="FFFF0000"/>
        <color rgb="FFFFFF00"/>
        <color rgb="FF057D19"/>
      </colorScale>
    </cfRule>
    <cfRule type="cellIs" dxfId="863" priority="71" operator="equal">
      <formula>2</formula>
    </cfRule>
    <cfRule type="cellIs" dxfId="862" priority="66" operator="equal">
      <formula>3</formula>
    </cfRule>
    <cfRule type="cellIs" dxfId="861" priority="67" operator="equal">
      <formula>2</formula>
    </cfRule>
    <cfRule type="cellIs" dxfId="860" priority="68" operator="equal">
      <formula>1</formula>
    </cfRule>
    <cfRule type="cellIs" dxfId="859" priority="69" operator="equal">
      <formula>0</formula>
    </cfRule>
    <cfRule type="cellIs" dxfId="858" priority="70" operator="equal">
      <formula>1</formula>
    </cfRule>
    <cfRule type="cellIs" dxfId="857" priority="72" operator="equal">
      <formula>3</formula>
    </cfRule>
    <cfRule type="colorScale" priority="73">
      <colorScale>
        <cfvo type="num" val="0"/>
        <cfvo type="percentile" val="50"/>
        <cfvo type="max"/>
        <color rgb="FFF8696B"/>
        <color rgb="FFFFEB84"/>
        <color rgb="FF63BE7B"/>
      </colorScale>
    </cfRule>
    <cfRule type="colorScale" priority="74">
      <colorScale>
        <cfvo type="percent" val="&quot;*&quot;"/>
        <cfvo type="percentile" val="50"/>
        <cfvo type="max"/>
        <color theme="6"/>
        <color rgb="FFFFEB84"/>
        <color rgb="FF63BE7B"/>
      </colorScale>
    </cfRule>
    <cfRule type="colorScale" priority="75">
      <colorScale>
        <cfvo type="num" val="0"/>
        <cfvo type="num" val="1"/>
        <cfvo type="num" val="2"/>
        <color theme="2" tint="-0.749992370372631"/>
        <color theme="3"/>
        <color theme="7"/>
      </colorScale>
    </cfRule>
    <cfRule type="expression" dxfId="856" priority="76">
      <formula>3</formula>
    </cfRule>
  </conditionalFormatting>
  <conditionalFormatting sqref="D18:D22">
    <cfRule type="colorScale" priority="61">
      <colorScale>
        <cfvo type="num" val="0"/>
        <cfvo type="num" val="1"/>
        <cfvo type="num" val="2"/>
        <color theme="2" tint="-0.749992370372631"/>
        <color theme="3"/>
        <color theme="7"/>
      </colorScale>
    </cfRule>
    <cfRule type="expression" dxfId="855" priority="62">
      <formula>3</formula>
    </cfRule>
    <cfRule type="colorScale" priority="60">
      <colorScale>
        <cfvo type="percent" val="&quot;*&quot;"/>
        <cfvo type="percentile" val="50"/>
        <cfvo type="max"/>
        <color theme="6"/>
        <color rgb="FFFFEB84"/>
        <color rgb="FF63BE7B"/>
      </colorScale>
    </cfRule>
    <cfRule type="colorScale" priority="59">
      <colorScale>
        <cfvo type="num" val="0"/>
        <cfvo type="percentile" val="50"/>
        <cfvo type="max"/>
        <color rgb="FFF8696B"/>
        <color rgb="FFFFEB84"/>
        <color rgb="FF63BE7B"/>
      </colorScale>
    </cfRule>
    <cfRule type="cellIs" dxfId="854" priority="58" operator="equal">
      <formula>3</formula>
    </cfRule>
    <cfRule type="cellIs" dxfId="853" priority="57" operator="equal">
      <formula>2</formula>
    </cfRule>
    <cfRule type="colorScale" priority="49">
      <colorScale>
        <cfvo type="num" val="0"/>
        <cfvo type="num" val="1"/>
        <cfvo type="num" val="2"/>
        <color rgb="FFFF0000"/>
        <color rgb="FFFFFF00"/>
        <color rgb="FF057D19"/>
      </colorScale>
    </cfRule>
    <cfRule type="cellIs" dxfId="852" priority="56" operator="equal">
      <formula>1</formula>
    </cfRule>
    <cfRule type="cellIs" dxfId="851" priority="55" operator="equal">
      <formula>0</formula>
    </cfRule>
    <cfRule type="cellIs" dxfId="850" priority="53" operator="equal">
      <formula>2</formula>
    </cfRule>
    <cfRule type="cellIs" dxfId="849" priority="52" operator="equal">
      <formula>3</formula>
    </cfRule>
    <cfRule type="cellIs" dxfId="848" priority="51" operator="equal">
      <formula>2</formula>
    </cfRule>
    <cfRule type="cellIs" dxfId="847" priority="50" operator="equal">
      <formula>1</formula>
    </cfRule>
    <cfRule type="cellIs" dxfId="846" priority="54" operator="equal">
      <formula>1</formula>
    </cfRule>
  </conditionalFormatting>
  <conditionalFormatting sqref="D24:D27">
    <cfRule type="colorScale" priority="45">
      <colorScale>
        <cfvo type="num" val="0"/>
        <cfvo type="percentile" val="50"/>
        <cfvo type="max"/>
        <color rgb="FFF8696B"/>
        <color rgb="FFFFEB84"/>
        <color rgb="FF63BE7B"/>
      </colorScale>
    </cfRule>
    <cfRule type="cellIs" dxfId="845" priority="40" operator="equal">
      <formula>1</formula>
    </cfRule>
    <cfRule type="cellIs" dxfId="844" priority="41" operator="equal">
      <formula>0</formula>
    </cfRule>
    <cfRule type="expression" dxfId="843" priority="48">
      <formula>3</formula>
    </cfRule>
    <cfRule type="colorScale" priority="47">
      <colorScale>
        <cfvo type="num" val="0"/>
        <cfvo type="num" val="1"/>
        <cfvo type="num" val="2"/>
        <color theme="2" tint="-0.749992370372631"/>
        <color theme="3"/>
        <color theme="7"/>
      </colorScale>
    </cfRule>
    <cfRule type="colorScale" priority="46">
      <colorScale>
        <cfvo type="percent" val="&quot;*&quot;"/>
        <cfvo type="percentile" val="50"/>
        <cfvo type="max"/>
        <color theme="6"/>
        <color rgb="FFFFEB84"/>
        <color rgb="FF63BE7B"/>
      </colorScale>
    </cfRule>
    <cfRule type="cellIs" dxfId="842" priority="39" operator="equal">
      <formula>2</formula>
    </cfRule>
    <cfRule type="cellIs" dxfId="841" priority="43" operator="equal">
      <formula>2</formula>
    </cfRule>
    <cfRule type="cellIs" dxfId="840" priority="42" operator="equal">
      <formula>1</formula>
    </cfRule>
    <cfRule type="cellIs" dxfId="839" priority="44" operator="equal">
      <formula>3</formula>
    </cfRule>
    <cfRule type="colorScale" priority="35">
      <colorScale>
        <cfvo type="num" val="0"/>
        <cfvo type="num" val="1"/>
        <cfvo type="num" val="2"/>
        <color rgb="FFFF0000"/>
        <color rgb="FFFFFF00"/>
        <color rgb="FF057D19"/>
      </colorScale>
    </cfRule>
    <cfRule type="cellIs" dxfId="838" priority="36" operator="equal">
      <formula>1</formula>
    </cfRule>
    <cfRule type="cellIs" dxfId="837" priority="37" operator="equal">
      <formula>2</formula>
    </cfRule>
    <cfRule type="cellIs" dxfId="836" priority="38" operator="equal">
      <formula>3</formula>
    </cfRule>
  </conditionalFormatting>
  <conditionalFormatting sqref="D29:D33">
    <cfRule type="colorScale" priority="33">
      <colorScale>
        <cfvo type="num" val="0"/>
        <cfvo type="num" val="1"/>
        <cfvo type="num" val="2"/>
        <color theme="2" tint="-0.749992370372631"/>
        <color theme="3"/>
        <color theme="7"/>
      </colorScale>
    </cfRule>
    <cfRule type="colorScale" priority="21">
      <colorScale>
        <cfvo type="num" val="0"/>
        <cfvo type="num" val="1"/>
        <cfvo type="num" val="2"/>
        <color rgb="FFFF0000"/>
        <color rgb="FFFFFF00"/>
        <color rgb="FF057D19"/>
      </colorScale>
    </cfRule>
    <cfRule type="expression" dxfId="835" priority="34">
      <formula>3</formula>
    </cfRule>
    <cfRule type="cellIs" dxfId="834" priority="22" operator="equal">
      <formula>1</formula>
    </cfRule>
    <cfRule type="cellIs" dxfId="833" priority="23" operator="equal">
      <formula>2</formula>
    </cfRule>
    <cfRule type="cellIs" dxfId="832" priority="24" operator="equal">
      <formula>3</formula>
    </cfRule>
    <cfRule type="cellIs" dxfId="831" priority="25" operator="equal">
      <formula>2</formula>
    </cfRule>
    <cfRule type="cellIs" dxfId="830" priority="26" operator="equal">
      <formula>1</formula>
    </cfRule>
    <cfRule type="cellIs" dxfId="829" priority="27" operator="equal">
      <formula>0</formula>
    </cfRule>
    <cfRule type="cellIs" dxfId="828" priority="28" operator="equal">
      <formula>1</formula>
    </cfRule>
    <cfRule type="cellIs" dxfId="827" priority="29" operator="equal">
      <formula>2</formula>
    </cfRule>
    <cfRule type="cellIs" dxfId="826" priority="30" operator="equal">
      <formula>3</formula>
    </cfRule>
    <cfRule type="colorScale" priority="31">
      <colorScale>
        <cfvo type="num" val="0"/>
        <cfvo type="percentile" val="50"/>
        <cfvo type="max"/>
        <color rgb="FFF8696B"/>
        <color rgb="FFFFEB84"/>
        <color rgb="FF63BE7B"/>
      </colorScale>
    </cfRule>
    <cfRule type="colorScale" priority="32">
      <colorScale>
        <cfvo type="percent" val="&quot;*&quot;"/>
        <cfvo type="percentile" val="50"/>
        <cfvo type="max"/>
        <color theme="6"/>
        <color rgb="FFFFEB84"/>
        <color rgb="FF63BE7B"/>
      </colorScale>
    </cfRule>
  </conditionalFormatting>
  <conditionalFormatting sqref="D35:D37">
    <cfRule type="cellIs" dxfId="825" priority="10" operator="equal">
      <formula>3</formula>
    </cfRule>
    <cfRule type="cellIs" dxfId="824" priority="9" operator="equal">
      <formula>2</formula>
    </cfRule>
    <cfRule type="cellIs" dxfId="823" priority="8" operator="equal">
      <formula>1</formula>
    </cfRule>
    <cfRule type="colorScale" priority="7">
      <colorScale>
        <cfvo type="num" val="0"/>
        <cfvo type="num" val="1"/>
        <cfvo type="num" val="2"/>
        <color rgb="FFFF0000"/>
        <color rgb="FFFFFF00"/>
        <color rgb="FF057D19"/>
      </colorScale>
    </cfRule>
    <cfRule type="cellIs" dxfId="822" priority="11" operator="equal">
      <formula>2</formula>
    </cfRule>
    <cfRule type="expression" dxfId="821" priority="20">
      <formula>3</formula>
    </cfRule>
    <cfRule type="colorScale" priority="19">
      <colorScale>
        <cfvo type="num" val="0"/>
        <cfvo type="num" val="1"/>
        <cfvo type="num" val="2"/>
        <color theme="2" tint="-0.749992370372631"/>
        <color theme="3"/>
        <color theme="7"/>
      </colorScale>
    </cfRule>
    <cfRule type="colorScale" priority="18">
      <colorScale>
        <cfvo type="percent" val="&quot;*&quot;"/>
        <cfvo type="percentile" val="50"/>
        <cfvo type="max"/>
        <color theme="6"/>
        <color rgb="FFFFEB84"/>
        <color rgb="FF63BE7B"/>
      </colorScale>
    </cfRule>
    <cfRule type="colorScale" priority="17">
      <colorScale>
        <cfvo type="num" val="0"/>
        <cfvo type="percentile" val="50"/>
        <cfvo type="max"/>
        <color rgb="FFF8696B"/>
        <color rgb="FFFFEB84"/>
        <color rgb="FF63BE7B"/>
      </colorScale>
    </cfRule>
    <cfRule type="cellIs" dxfId="820" priority="16" operator="equal">
      <formula>3</formula>
    </cfRule>
    <cfRule type="cellIs" dxfId="819" priority="15" operator="equal">
      <formula>2</formula>
    </cfRule>
    <cfRule type="cellIs" dxfId="818" priority="14" operator="equal">
      <formula>1</formula>
    </cfRule>
    <cfRule type="cellIs" dxfId="817" priority="13" operator="equal">
      <formula>0</formula>
    </cfRule>
    <cfRule type="cellIs" dxfId="816" priority="12" operator="equal">
      <formula>1</formula>
    </cfRule>
  </conditionalFormatting>
  <conditionalFormatting sqref="F6">
    <cfRule type="cellIs" dxfId="815" priority="221" stopIfTrue="1" operator="equal">
      <formula>0.8</formula>
    </cfRule>
    <cfRule type="cellIs" dxfId="814" priority="222" stopIfTrue="1" operator="greaterThan">
      <formula>0.8</formula>
    </cfRule>
  </conditionalFormatting>
  <conditionalFormatting sqref="F7">
    <cfRule type="cellIs" dxfId="813" priority="223" stopIfTrue="1" operator="greaterThan">
      <formula>0.5</formula>
    </cfRule>
    <cfRule type="cellIs" dxfId="812" priority="224" stopIfTrue="1" operator="equal">
      <formula>0.5</formula>
    </cfRule>
  </conditionalFormatting>
  <conditionalFormatting sqref="F8">
    <cfRule type="cellIs" dxfId="811" priority="225" stopIfTrue="1" operator="lessThan">
      <formula>0.5</formula>
    </cfRule>
  </conditionalFormatting>
  <conditionalFormatting sqref="G12">
    <cfRule type="cellIs" dxfId="810" priority="195" operator="equal">
      <formula>0.8</formula>
    </cfRule>
    <cfRule type="cellIs" dxfId="809" priority="196" operator="greaterThan">
      <formula>0.8</formula>
    </cfRule>
    <cfRule type="cellIs" dxfId="808" priority="197" operator="greaterThan">
      <formula>0.5</formula>
    </cfRule>
    <cfRule type="cellIs" dxfId="807" priority="198" operator="equal">
      <formula>0.5</formula>
    </cfRule>
    <cfRule type="cellIs" dxfId="806" priority="199" operator="lessThan">
      <formula>0.5</formula>
    </cfRule>
    <cfRule type="containsText" dxfId="805" priority="194" operator="containsText" text="N/A">
      <formula>NOT(ISERROR(SEARCH("N/A",G12)))</formula>
    </cfRule>
  </conditionalFormatting>
  <conditionalFormatting sqref="G17">
    <cfRule type="cellIs" dxfId="804" priority="182" operator="equal">
      <formula>0.8</formula>
    </cfRule>
    <cfRule type="cellIs" dxfId="803" priority="183" operator="greaterThan">
      <formula>0.8</formula>
    </cfRule>
    <cfRule type="cellIs" dxfId="802" priority="184" operator="greaterThan">
      <formula>0.5</formula>
    </cfRule>
    <cfRule type="cellIs" dxfId="801" priority="185" operator="equal">
      <formula>0.5</formula>
    </cfRule>
    <cfRule type="cellIs" dxfId="800" priority="186" operator="lessThan">
      <formula>0.5</formula>
    </cfRule>
    <cfRule type="containsText" dxfId="799" priority="181" operator="containsText" text="N/A">
      <formula>NOT(ISERROR(SEARCH("N/A",G17)))</formula>
    </cfRule>
  </conditionalFormatting>
  <conditionalFormatting sqref="G23">
    <cfRule type="cellIs" dxfId="798" priority="179" operator="equal">
      <formula>0.5</formula>
    </cfRule>
    <cfRule type="cellIs" dxfId="797" priority="180" operator="lessThan">
      <formula>0.5</formula>
    </cfRule>
    <cfRule type="containsText" dxfId="796" priority="175" operator="containsText" text="N/A">
      <formula>NOT(ISERROR(SEARCH("N/A",G23)))</formula>
    </cfRule>
    <cfRule type="cellIs" dxfId="795" priority="176" operator="equal">
      <formula>0.8</formula>
    </cfRule>
    <cfRule type="cellIs" dxfId="794" priority="177" operator="greaterThan">
      <formula>0.8</formula>
    </cfRule>
    <cfRule type="cellIs" dxfId="793" priority="178" operator="greaterThan">
      <formula>0.5</formula>
    </cfRule>
  </conditionalFormatting>
  <conditionalFormatting sqref="G28">
    <cfRule type="containsText" dxfId="792" priority="169" operator="containsText" text="N/A">
      <formula>NOT(ISERROR(SEARCH("N/A",G28)))</formula>
    </cfRule>
    <cfRule type="cellIs" dxfId="791" priority="170" operator="equal">
      <formula>0.8</formula>
    </cfRule>
    <cfRule type="cellIs" dxfId="790" priority="171" operator="greaterThan">
      <formula>0.8</formula>
    </cfRule>
    <cfRule type="cellIs" dxfId="789" priority="172" operator="greaterThan">
      <formula>0.5</formula>
    </cfRule>
    <cfRule type="cellIs" dxfId="788" priority="173" operator="equal">
      <formula>0.5</formula>
    </cfRule>
    <cfRule type="cellIs" dxfId="787" priority="174" operator="lessThan">
      <formula>0.5</formula>
    </cfRule>
  </conditionalFormatting>
  <conditionalFormatting sqref="G34">
    <cfRule type="cellIs" dxfId="786" priority="167" operator="equal">
      <formula>0.5</formula>
    </cfRule>
    <cfRule type="containsText" dxfId="785" priority="163" operator="containsText" text="N/A">
      <formula>NOT(ISERROR(SEARCH("N/A",G34)))</formula>
    </cfRule>
    <cfRule type="cellIs" dxfId="784" priority="164" operator="equal">
      <formula>0.8</formula>
    </cfRule>
    <cfRule type="cellIs" dxfId="783" priority="165" operator="greaterThan">
      <formula>0.8</formula>
    </cfRule>
    <cfRule type="cellIs" dxfId="782" priority="166" operator="greaterThan">
      <formula>0.5</formula>
    </cfRule>
    <cfRule type="cellIs" dxfId="781" priority="168" operator="lessThan">
      <formula>0.5</formula>
    </cfRule>
  </conditionalFormatting>
  <conditionalFormatting sqref="G39">
    <cfRule type="cellIs" dxfId="780" priority="87" operator="greaterThan">
      <formula>0.5</formula>
    </cfRule>
    <cfRule type="cellIs" dxfId="779" priority="88" operator="equal">
      <formula>0.5</formula>
    </cfRule>
    <cfRule type="cellIs" dxfId="778" priority="89" operator="lessThan">
      <formula>0.5</formula>
    </cfRule>
    <cfRule type="containsText" dxfId="777" priority="84" operator="containsText" text="N/A">
      <formula>NOT(ISERROR(SEARCH("N/A",G39)))</formula>
    </cfRule>
    <cfRule type="cellIs" dxfId="776" priority="86" operator="greaterThan">
      <formula>0.8</formula>
    </cfRule>
    <cfRule type="cellIs" dxfId="775" priority="85" operator="equal">
      <formula>0.8</formula>
    </cfRule>
  </conditionalFormatting>
  <conditionalFormatting sqref="H12">
    <cfRule type="containsText" dxfId="774" priority="192" operator="containsText" text="MET">
      <formula>NOT(ISERROR(SEARCH("MET",H12)))</formula>
    </cfRule>
    <cfRule type="containsText" dxfId="773" priority="189" operator="containsText" text="MET">
      <formula>NOT(ISERROR(SEARCH("MET",H12)))</formula>
    </cfRule>
    <cfRule type="containsText" dxfId="772" priority="190" operator="containsText" text="NOT MET">
      <formula>NOT(ISERROR(SEARCH("NOT MET",H12)))</formula>
    </cfRule>
    <cfRule type="containsText" dxfId="771" priority="188" operator="containsText" text="PARTIAL MET">
      <formula>NOT(ISERROR(SEARCH("PARTIAL MET",H12)))</formula>
    </cfRule>
    <cfRule type="containsText" dxfId="770" priority="187" operator="containsText" text="NOT MET">
      <formula>NOT(ISERROR(SEARCH("NOT MET",H12)))</formula>
    </cfRule>
    <cfRule type="containsText" dxfId="769" priority="191" operator="containsText" text="PARTIAL MET">
      <formula>NOT(ISERROR(SEARCH("PARTIAL MET",H12)))</formula>
    </cfRule>
  </conditionalFormatting>
  <conditionalFormatting sqref="H17">
    <cfRule type="containsText" dxfId="768" priority="147" operator="containsText" text="PARTIAL MET">
      <formula>NOT(ISERROR(SEARCH("PARTIAL MET",H17)))</formula>
    </cfRule>
    <cfRule type="containsText" dxfId="767" priority="148" operator="containsText" text="MET">
      <formula>NOT(ISERROR(SEARCH("MET",H17)))</formula>
    </cfRule>
    <cfRule type="containsText" dxfId="766" priority="149" operator="containsText" text="NOT MET">
      <formula>NOT(ISERROR(SEARCH("NOT MET",H17)))</formula>
    </cfRule>
    <cfRule type="containsText" dxfId="765" priority="151" operator="containsText" text="MET">
      <formula>NOT(ISERROR(SEARCH("MET",H17)))</formula>
    </cfRule>
    <cfRule type="containsText" dxfId="764" priority="150" operator="containsText" text="PARTIAL MET">
      <formula>NOT(ISERROR(SEARCH("PARTIAL MET",H17)))</formula>
    </cfRule>
    <cfRule type="containsText" dxfId="763" priority="146" operator="containsText" text="NOT MET">
      <formula>NOT(ISERROR(SEARCH("NOT MET",H17)))</formula>
    </cfRule>
  </conditionalFormatting>
  <conditionalFormatting sqref="H23">
    <cfRule type="containsText" dxfId="762" priority="143" operator="containsText" text="PARTIAL MET">
      <formula>NOT(ISERROR(SEARCH("PARTIAL MET",H23)))</formula>
    </cfRule>
    <cfRule type="containsText" dxfId="761" priority="144" operator="containsText" text="MET">
      <formula>NOT(ISERROR(SEARCH("MET",H23)))</formula>
    </cfRule>
    <cfRule type="containsText" dxfId="760" priority="139" operator="containsText" text="NOT MET">
      <formula>NOT(ISERROR(SEARCH("NOT MET",H23)))</formula>
    </cfRule>
    <cfRule type="containsText" dxfId="759" priority="140" operator="containsText" text="PARTIAL MET">
      <formula>NOT(ISERROR(SEARCH("PARTIAL MET",H23)))</formula>
    </cfRule>
    <cfRule type="containsText" dxfId="758" priority="141" operator="containsText" text="MET">
      <formula>NOT(ISERROR(SEARCH("MET",H23)))</formula>
    </cfRule>
    <cfRule type="containsText" dxfId="757" priority="142" operator="containsText" text="NOT MET">
      <formula>NOT(ISERROR(SEARCH("NOT MET",H23)))</formula>
    </cfRule>
  </conditionalFormatting>
  <conditionalFormatting sqref="H28">
    <cfRule type="containsText" dxfId="756" priority="132" operator="containsText" text="NOT MET">
      <formula>NOT(ISERROR(SEARCH("NOT MET",H28)))</formula>
    </cfRule>
    <cfRule type="containsText" dxfId="755" priority="133" operator="containsText" text="PARTIAL MET">
      <formula>NOT(ISERROR(SEARCH("PARTIAL MET",H28)))</formula>
    </cfRule>
    <cfRule type="containsText" dxfId="754" priority="134" operator="containsText" text="MET">
      <formula>NOT(ISERROR(SEARCH("MET",H28)))</formula>
    </cfRule>
    <cfRule type="containsText" dxfId="753" priority="135" operator="containsText" text="NOT MET">
      <formula>NOT(ISERROR(SEARCH("NOT MET",H28)))</formula>
    </cfRule>
    <cfRule type="containsText" dxfId="752" priority="136" operator="containsText" text="PARTIAL MET">
      <formula>NOT(ISERROR(SEARCH("PARTIAL MET",H28)))</formula>
    </cfRule>
    <cfRule type="containsText" dxfId="751" priority="137" operator="containsText" text="MET">
      <formula>NOT(ISERROR(SEARCH("MET",H28)))</formula>
    </cfRule>
  </conditionalFormatting>
  <conditionalFormatting sqref="H34">
    <cfRule type="containsText" dxfId="750" priority="202" operator="containsText" text="NOT MET">
      <formula>NOT(ISERROR(SEARCH("NOT MET",H34)))</formula>
    </cfRule>
    <cfRule type="containsText" dxfId="749" priority="203" operator="containsText" text="PARTIAL MET">
      <formula>NOT(ISERROR(SEARCH("PARTIAL MET",H34)))</formula>
    </cfRule>
    <cfRule type="containsText" dxfId="748" priority="204" operator="containsText" text="MET">
      <formula>NOT(ISERROR(SEARCH("MET",H34)))</formula>
    </cfRule>
    <cfRule type="containsText" dxfId="747" priority="205" operator="containsText" text="NOT MET">
      <formula>NOT(ISERROR(SEARCH("NOT MET",H34)))</formula>
    </cfRule>
    <cfRule type="containsText" dxfId="746" priority="206" operator="containsText" text="PARTIAL MET">
      <formula>NOT(ISERROR(SEARCH("PARTIAL MET",H34)))</formula>
    </cfRule>
    <cfRule type="containsText" dxfId="745" priority="207" operator="containsText" text="MET">
      <formula>NOT(ISERROR(SEARCH("MET",H34)))</formula>
    </cfRule>
  </conditionalFormatting>
  <conditionalFormatting sqref="O13:O16 O18:O22">
    <cfRule type="containsText" dxfId="744" priority="246" operator="containsText" text="غير مكتمل">
      <formula>NOT(ISERROR(SEARCH("غير مكتمل",O13)))</formula>
    </cfRule>
    <cfRule type="containsText" dxfId="743" priority="247" operator="containsText" text="مكتمل">
      <formula>NOT(ISERROR(SEARCH("مكتمل",O13)))</formula>
    </cfRule>
  </conditionalFormatting>
  <conditionalFormatting sqref="O24:O27">
    <cfRule type="containsText" dxfId="742" priority="6" operator="containsText" text="مكتمل">
      <formula>NOT(ISERROR(SEARCH("مكتمل",O24)))</formula>
    </cfRule>
    <cfRule type="containsText" dxfId="741" priority="5" operator="containsText" text="غير مكتمل">
      <formula>NOT(ISERROR(SEARCH("غير مكتمل",O24)))</formula>
    </cfRule>
  </conditionalFormatting>
  <conditionalFormatting sqref="O29:O33">
    <cfRule type="containsText" dxfId="740" priority="3" operator="containsText" text="غير مكتمل">
      <formula>NOT(ISERROR(SEARCH("غير مكتمل",O29)))</formula>
    </cfRule>
    <cfRule type="containsText" dxfId="739" priority="4" operator="containsText" text="مكتمل">
      <formula>NOT(ISERROR(SEARCH("مكتمل",O29)))</formula>
    </cfRule>
  </conditionalFormatting>
  <conditionalFormatting sqref="O35:O37">
    <cfRule type="containsText" dxfId="738" priority="2" operator="containsText" text="مكتمل">
      <formula>NOT(ISERROR(SEARCH("مكتمل",O35)))</formula>
    </cfRule>
    <cfRule type="containsText" dxfId="737" priority="1" operator="containsText" text="غير مكتمل">
      <formula>NOT(ISERROR(SEARCH("غير مكتمل",O35)))</formula>
    </cfRule>
  </conditionalFormatting>
  <dataValidations count="3">
    <dataValidation type="custom" allowBlank="1" showErrorMessage="1" errorTitle="evaluation score error" error="scoring is only 0 or 1 or 2" promptTitle="standard evaluation score" prompt="enter 0 or 1 or 2" sqref="C24:C26 C29:C33">
      <formula1>E24*$I$11+F24*$J$11+G24*$K$11</formula1>
    </dataValidation>
    <dataValidation type="list" allowBlank="1" showInputMessage="1" showErrorMessage="1" sqref="D2 E4 D18:D22 D13:D16 D29:D33 D35:D37 D24:D27 D5:D9">
      <formula1>$K$6:$K$9</formula1>
    </dataValidation>
    <dataValidation type="list" allowBlank="1" showInputMessage="1" showErrorMessage="1" sqref="O13:O16 O24:O27 O18:O22 O29:O33 O35:O37">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93" operator="containsText" id="{EB0C7DEF-36BD-42C8-9F20-B5D4FCFB9646}">
            <xm:f>NOT(ISERROR(SEARCH($H$6,H12)))</xm:f>
            <xm:f>$H$6</xm:f>
            <x14:dxf>
              <fill>
                <patternFill>
                  <bgColor rgb="FF297B29"/>
                </patternFill>
              </fill>
            </x14:dxf>
          </x14:cfRule>
          <xm:sqref>H12</xm:sqref>
        </x14:conditionalFormatting>
        <x14:conditionalFormatting xmlns:xm="http://schemas.microsoft.com/office/excel/2006/main">
          <x14:cfRule type="containsText" priority="152" operator="containsText" id="{05672CBE-C5F8-4423-A847-9FAB79DD6B93}">
            <xm:f>NOT(ISERROR(SEARCH($H$6,H17)))</xm:f>
            <xm:f>$H$6</xm:f>
            <x14:dxf>
              <fill>
                <patternFill>
                  <bgColor rgb="FF297B29"/>
                </patternFill>
              </fill>
            </x14:dxf>
          </x14:cfRule>
          <xm:sqref>H17</xm:sqref>
        </x14:conditionalFormatting>
        <x14:conditionalFormatting xmlns:xm="http://schemas.microsoft.com/office/excel/2006/main">
          <x14:cfRule type="containsText" priority="145" operator="containsText" id="{B3BB4903-80C9-4CF0-96D5-5724444943EB}">
            <xm:f>NOT(ISERROR(SEARCH($H$6,H23)))</xm:f>
            <xm:f>$H$6</xm:f>
            <x14:dxf>
              <fill>
                <patternFill>
                  <bgColor rgb="FF297B29"/>
                </patternFill>
              </fill>
            </x14:dxf>
          </x14:cfRule>
          <xm:sqref>H23</xm:sqref>
        </x14:conditionalFormatting>
        <x14:conditionalFormatting xmlns:xm="http://schemas.microsoft.com/office/excel/2006/main">
          <x14:cfRule type="containsText" priority="138" operator="containsText" id="{45423BC0-2B48-4F80-83B0-80430097A863}">
            <xm:f>NOT(ISERROR(SEARCH($H$6,H28)))</xm:f>
            <xm:f>$H$6</xm:f>
            <x14:dxf>
              <fill>
                <patternFill>
                  <bgColor rgb="FF297B29"/>
                </patternFill>
              </fill>
            </x14:dxf>
          </x14:cfRule>
          <xm:sqref>H28</xm:sqref>
        </x14:conditionalFormatting>
        <x14:conditionalFormatting xmlns:xm="http://schemas.microsoft.com/office/excel/2006/main">
          <x14:cfRule type="containsText" priority="208" operator="containsText" id="{8C85972D-AB1F-4A16-8B96-B77C57F82714}">
            <xm:f>NOT(ISERROR(SEARCH($H$6,H34)))</xm:f>
            <xm:f>$H$6</xm:f>
            <x14:dxf>
              <fill>
                <patternFill>
                  <bgColor rgb="FF297B29"/>
                </patternFill>
              </fill>
            </x14:dxf>
          </x14:cfRule>
          <xm:sqref>H34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E3BB"/>
  </sheetPr>
  <dimension ref="B1:J19"/>
  <sheetViews>
    <sheetView rightToLeft="1" topLeftCell="A4" zoomScale="86" zoomScaleNormal="86" workbookViewId="0">
      <selection activeCell="O5" sqref="O5"/>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5.875" customWidth="1"/>
  </cols>
  <sheetData>
    <row r="1" spans="2:10">
      <c r="B1" s="2"/>
      <c r="C1" s="324"/>
      <c r="D1" s="324"/>
      <c r="E1" s="324"/>
      <c r="F1" s="324"/>
      <c r="G1" s="324"/>
      <c r="H1" s="324"/>
      <c r="I1" s="324"/>
      <c r="J1" s="2"/>
    </row>
    <row r="2" spans="2:10" ht="23.25" customHeight="1">
      <c r="B2" s="2"/>
      <c r="C2" s="454" t="s">
        <v>62</v>
      </c>
      <c r="D2" s="455"/>
      <c r="E2" s="455"/>
      <c r="F2" s="455"/>
      <c r="G2" s="455"/>
      <c r="H2" s="455"/>
      <c r="I2" s="456"/>
      <c r="J2" s="2"/>
    </row>
    <row r="3" spans="2:10" ht="18.75">
      <c r="B3" s="2"/>
      <c r="C3" s="447" t="s">
        <v>61</v>
      </c>
      <c r="D3" s="448"/>
      <c r="E3" s="448"/>
      <c r="F3" s="448"/>
      <c r="G3" s="448"/>
      <c r="H3" s="448"/>
      <c r="I3" s="457"/>
      <c r="J3" s="324"/>
    </row>
    <row r="4" spans="2:10" ht="18.75" customHeight="1">
      <c r="B4" s="2"/>
      <c r="C4" s="458" t="s">
        <v>0</v>
      </c>
      <c r="D4" s="459"/>
      <c r="E4" s="459"/>
      <c r="F4" s="459"/>
      <c r="G4" s="459"/>
      <c r="H4" s="459"/>
      <c r="I4" s="460"/>
      <c r="J4" s="324"/>
    </row>
    <row r="5" spans="2:10" ht="25.5" customHeight="1">
      <c r="B5" s="2"/>
      <c r="C5" s="58" t="s">
        <v>59</v>
      </c>
      <c r="D5" s="68" t="s">
        <v>323</v>
      </c>
      <c r="E5" s="61" t="s">
        <v>324</v>
      </c>
      <c r="F5" s="62" t="s">
        <v>325</v>
      </c>
      <c r="G5" s="63" t="s">
        <v>326</v>
      </c>
      <c r="H5" s="64" t="s">
        <v>327</v>
      </c>
      <c r="I5" s="65" t="s">
        <v>343</v>
      </c>
      <c r="J5" s="324"/>
    </row>
    <row r="6" spans="2:10" ht="27.75" customHeight="1">
      <c r="B6" s="2"/>
      <c r="C6" s="121">
        <v>44549</v>
      </c>
      <c r="D6" s="59" t="str">
        <f>'الفحص المعملي الفني'!G12</f>
        <v>N/A</v>
      </c>
      <c r="E6" s="59" t="str">
        <f>'الفحص المعملي الفني'!G17</f>
        <v>N/A</v>
      </c>
      <c r="F6" s="59" t="str">
        <f>'الفحص المعملي الفني'!G23</f>
        <v>N/A</v>
      </c>
      <c r="G6" s="59" t="str">
        <f>'الفحص المعملي الفني'!G28</f>
        <v>N/A</v>
      </c>
      <c r="H6" s="59" t="str">
        <f>'الفحص المعملي الفني'!G34</f>
        <v>N/A</v>
      </c>
      <c r="I6" s="59" t="e">
        <f>AVERAGE(D6:H6)</f>
        <v>#DIV/0!</v>
      </c>
      <c r="J6" s="324"/>
    </row>
    <row r="7" spans="2:10">
      <c r="B7" s="2"/>
      <c r="J7" s="324"/>
    </row>
    <row r="8" spans="2:10">
      <c r="B8" s="2"/>
      <c r="J8" s="324"/>
    </row>
    <row r="9" spans="2:10">
      <c r="B9" s="2"/>
      <c r="J9" s="324"/>
    </row>
    <row r="10" spans="2:10">
      <c r="B10" s="2"/>
      <c r="J10" s="324"/>
    </row>
    <row r="11" spans="2:10">
      <c r="B11" s="2"/>
      <c r="J11" s="324"/>
    </row>
    <row r="12" spans="2:10">
      <c r="B12" s="2"/>
      <c r="J12" s="324"/>
    </row>
    <row r="13" spans="2:10">
      <c r="B13" s="2"/>
      <c r="J13" s="324"/>
    </row>
    <row r="14" spans="2:10">
      <c r="B14" s="2"/>
      <c r="J14" s="324"/>
    </row>
    <row r="15" spans="2:10">
      <c r="B15" s="2"/>
      <c r="J15" s="324"/>
    </row>
    <row r="16" spans="2:10">
      <c r="B16" s="2"/>
      <c r="J16" s="324"/>
    </row>
    <row r="17" spans="2:10">
      <c r="B17" s="2"/>
      <c r="J17" s="324"/>
    </row>
    <row r="18" spans="2:10">
      <c r="B18" s="2"/>
      <c r="J18" s="324"/>
    </row>
    <row r="19" spans="2:10">
      <c r="B19" s="2"/>
      <c r="C19" s="2"/>
      <c r="D19" s="2"/>
      <c r="E19" s="2"/>
      <c r="F19" s="2"/>
      <c r="G19" s="2"/>
      <c r="H19" s="2"/>
      <c r="I19" s="2"/>
      <c r="J19" s="2"/>
    </row>
  </sheetData>
  <sheetProtection algorithmName="SHA-512" hashValue="4yn53usZ2KjnC3xarPpbzQ+YHfiUNj+PoDS6bFv4ew2loQRNxB7vXIbuPC7ChYIi0bVxCnTFHTmi7qmL4pJVbg==" saltValue="r+wRB6RzonHJxmFK7ksKiQ==" spinCount="100000" sheet="1" objects="1" scenarios="1" selectLockedCells="1"/>
  <mergeCells count="5">
    <mergeCell ref="J3:J18"/>
    <mergeCell ref="C1:I1"/>
    <mergeCell ref="C2:I2"/>
    <mergeCell ref="C3:I3"/>
    <mergeCell ref="C4:I4"/>
  </mergeCells>
  <conditionalFormatting sqref="D6:I6">
    <cfRule type="containsText" dxfId="731" priority="14" operator="containsText" text="N/A">
      <formula>NOT(ISERROR(SEARCH("N/A",D6)))</formula>
    </cfRule>
    <cfRule type="cellIs" dxfId="730" priority="15" operator="equal">
      <formula>0.8</formula>
    </cfRule>
    <cfRule type="cellIs" dxfId="729" priority="16" operator="greaterThan">
      <formula>0.8</formula>
    </cfRule>
    <cfRule type="cellIs" dxfId="728" priority="17" operator="greaterThan">
      <formula>0.5</formula>
    </cfRule>
    <cfRule type="cellIs" dxfId="727" priority="18" operator="equal">
      <formula>0.5</formula>
    </cfRule>
    <cfRule type="cellIs" dxfId="726" priority="19"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T209"/>
  <sheetViews>
    <sheetView rightToLeft="1" topLeftCell="A35" zoomScale="24" zoomScaleNormal="24" workbookViewId="0">
      <selection activeCell="O41" sqref="O41"/>
    </sheetView>
  </sheetViews>
  <sheetFormatPr defaultColWidth="12.75" defaultRowHeight="15.75"/>
  <cols>
    <col min="1" max="1" width="13.25" style="13" customWidth="1"/>
    <col min="2" max="2" width="17" style="24" customWidth="1"/>
    <col min="3" max="3" width="187.25" style="23" customWidth="1"/>
    <col min="4" max="4" width="18.375" style="23" customWidth="1"/>
    <col min="5" max="5" width="33.125" style="26" customWidth="1"/>
    <col min="6" max="6" width="22.125" style="23" customWidth="1"/>
    <col min="7" max="7" width="27.875" style="22" customWidth="1"/>
    <col min="8" max="8" width="28.375" style="22" customWidth="1"/>
    <col min="9" max="9" width="33.875" style="25" customWidth="1"/>
    <col min="10" max="10" width="27.25" style="13" customWidth="1"/>
    <col min="11" max="11" width="30.875" style="13" customWidth="1"/>
    <col min="12" max="12" width="30.5" style="25" customWidth="1"/>
    <col min="13" max="13" width="28" style="13" customWidth="1"/>
    <col min="14" max="14" width="22.5" style="13" customWidth="1"/>
    <col min="15" max="15" width="23.5" style="13" customWidth="1"/>
    <col min="16" max="16" width="12.75" style="22" customWidth="1"/>
    <col min="17" max="18" width="21" style="13" customWidth="1"/>
    <col min="19" max="16384" width="12.75" style="13"/>
  </cols>
  <sheetData>
    <row r="1" spans="1:20" ht="27.75" hidden="1" customHeight="1">
      <c r="A1" s="427"/>
      <c r="B1" s="427"/>
      <c r="C1" s="427"/>
      <c r="D1" s="427"/>
      <c r="E1" s="427"/>
      <c r="F1" s="427"/>
      <c r="G1" s="427"/>
      <c r="H1" s="427"/>
      <c r="I1" s="427"/>
      <c r="J1" s="427"/>
      <c r="K1" s="427"/>
      <c r="L1" s="427"/>
      <c r="M1" s="427"/>
      <c r="N1" s="427"/>
      <c r="O1" s="427"/>
      <c r="P1" s="427"/>
      <c r="Q1" s="12"/>
      <c r="R1" s="12"/>
      <c r="S1" s="12"/>
    </row>
    <row r="2" spans="1:20" ht="59.25" customHeight="1" thickBot="1">
      <c r="A2" s="242" t="s">
        <v>39</v>
      </c>
      <c r="B2" s="243"/>
      <c r="C2" s="243"/>
      <c r="D2" s="243"/>
      <c r="E2" s="243"/>
      <c r="F2" s="243"/>
      <c r="G2" s="243"/>
      <c r="H2" s="243"/>
      <c r="I2" s="243"/>
      <c r="J2" s="243"/>
      <c r="K2" s="243"/>
      <c r="L2" s="243"/>
      <c r="M2" s="243"/>
      <c r="N2" s="243"/>
      <c r="O2" s="243"/>
      <c r="P2" s="245"/>
      <c r="Q2" s="12"/>
      <c r="R2" s="12"/>
      <c r="S2" s="12"/>
    </row>
    <row r="3" spans="1:20" ht="51" customHeight="1" thickBot="1">
      <c r="A3" s="442"/>
      <c r="B3" s="1"/>
      <c r="C3" s="461" t="s">
        <v>190</v>
      </c>
      <c r="D3" s="462"/>
      <c r="E3" s="462"/>
      <c r="F3" s="462"/>
      <c r="G3" s="462"/>
      <c r="H3" s="462"/>
      <c r="I3" s="462"/>
      <c r="J3" s="462"/>
      <c r="K3" s="462"/>
      <c r="L3" s="462"/>
      <c r="M3" s="462"/>
      <c r="N3" s="463"/>
      <c r="O3" s="14"/>
      <c r="P3" s="370"/>
      <c r="Q3" s="12"/>
      <c r="R3" s="12"/>
      <c r="S3" s="12"/>
    </row>
    <row r="4" spans="1:20" ht="42" customHeight="1" thickBot="1">
      <c r="A4" s="442"/>
      <c r="B4" s="15"/>
      <c r="C4" s="246"/>
      <c r="D4" s="1"/>
      <c r="E4" s="464" t="s">
        <v>0</v>
      </c>
      <c r="F4" s="465"/>
      <c r="G4" s="465"/>
      <c r="H4" s="465"/>
      <c r="I4" s="465"/>
      <c r="J4" s="465"/>
      <c r="K4" s="465"/>
      <c r="L4" s="465"/>
      <c r="M4" s="466"/>
      <c r="N4" s="15"/>
      <c r="O4" s="14"/>
      <c r="P4" s="414"/>
      <c r="Q4" s="12"/>
      <c r="R4" s="12"/>
      <c r="S4" s="12"/>
    </row>
    <row r="5" spans="1:20" ht="56.25" customHeight="1">
      <c r="A5" s="442"/>
      <c r="B5" s="444"/>
      <c r="C5" s="246"/>
      <c r="D5" s="246"/>
      <c r="E5" s="247"/>
      <c r="F5" s="248" t="s">
        <v>27</v>
      </c>
      <c r="G5" s="249"/>
      <c r="H5" s="250" t="s">
        <v>28</v>
      </c>
      <c r="I5" s="251"/>
      <c r="J5" s="252"/>
      <c r="K5" s="130" t="s">
        <v>4</v>
      </c>
      <c r="L5" s="131" t="s">
        <v>29</v>
      </c>
      <c r="M5" s="1"/>
      <c r="N5" s="246"/>
      <c r="O5" s="246"/>
      <c r="P5" s="414"/>
      <c r="Q5" s="12"/>
      <c r="R5" s="12"/>
      <c r="S5" s="12"/>
    </row>
    <row r="6" spans="1:20" s="17" customFormat="1" ht="36" customHeight="1">
      <c r="A6" s="442"/>
      <c r="B6" s="444"/>
      <c r="C6" s="246"/>
      <c r="D6" s="246"/>
      <c r="E6" s="247"/>
      <c r="F6" s="253" t="s">
        <v>1</v>
      </c>
      <c r="G6" s="254"/>
      <c r="H6" s="467" t="s">
        <v>30</v>
      </c>
      <c r="I6" s="468"/>
      <c r="J6" s="469"/>
      <c r="K6" s="32">
        <v>2</v>
      </c>
      <c r="L6" s="29" t="s">
        <v>31</v>
      </c>
      <c r="M6" s="1"/>
      <c r="N6" s="246"/>
      <c r="O6" s="246"/>
      <c r="P6" s="414"/>
      <c r="Q6" s="12"/>
      <c r="R6" s="12"/>
      <c r="S6" s="12"/>
    </row>
    <row r="7" spans="1:20" s="17" customFormat="1" ht="35.25" customHeight="1">
      <c r="A7" s="442"/>
      <c r="B7" s="444"/>
      <c r="C7" s="246"/>
      <c r="D7" s="246"/>
      <c r="E7" s="247"/>
      <c r="F7" s="258" t="s">
        <v>2</v>
      </c>
      <c r="G7" s="411"/>
      <c r="H7" s="467" t="s">
        <v>32</v>
      </c>
      <c r="I7" s="468"/>
      <c r="J7" s="469"/>
      <c r="K7" s="32">
        <v>1</v>
      </c>
      <c r="L7" s="84" t="s">
        <v>33</v>
      </c>
      <c r="M7" s="1"/>
      <c r="N7" s="246"/>
      <c r="O7" s="246"/>
      <c r="P7" s="414"/>
      <c r="Q7" s="12"/>
      <c r="R7" s="12"/>
      <c r="S7" s="12"/>
    </row>
    <row r="8" spans="1:20" s="17" customFormat="1" ht="38.25" customHeight="1">
      <c r="A8" s="442"/>
      <c r="B8" s="444"/>
      <c r="C8" s="246"/>
      <c r="D8" s="246"/>
      <c r="E8" s="247"/>
      <c r="F8" s="260" t="s">
        <v>3</v>
      </c>
      <c r="G8" s="412"/>
      <c r="H8" s="467" t="s">
        <v>34</v>
      </c>
      <c r="I8" s="468"/>
      <c r="J8" s="469"/>
      <c r="K8" s="32">
        <v>0</v>
      </c>
      <c r="L8" s="30" t="s">
        <v>5</v>
      </c>
      <c r="M8" s="1"/>
      <c r="N8" s="246"/>
      <c r="O8" s="246"/>
      <c r="P8" s="414"/>
      <c r="Q8" s="12"/>
      <c r="R8" s="12"/>
      <c r="S8" s="12"/>
    </row>
    <row r="9" spans="1:20" s="18" customFormat="1" ht="45" customHeight="1">
      <c r="A9" s="442"/>
      <c r="B9" s="445"/>
      <c r="C9" s="276"/>
      <c r="D9" s="276"/>
      <c r="E9" s="407"/>
      <c r="F9" s="262" t="s">
        <v>35</v>
      </c>
      <c r="G9" s="413"/>
      <c r="H9" s="467" t="s">
        <v>36</v>
      </c>
      <c r="I9" s="468"/>
      <c r="J9" s="469"/>
      <c r="K9" s="32" t="s">
        <v>37</v>
      </c>
      <c r="L9" s="31" t="s">
        <v>37</v>
      </c>
      <c r="M9" s="1"/>
      <c r="N9" s="276"/>
      <c r="O9" s="276"/>
      <c r="P9" s="414"/>
      <c r="Q9" s="12"/>
      <c r="R9" s="12"/>
      <c r="S9" s="12"/>
    </row>
    <row r="10" spans="1:20" s="18" customFormat="1" ht="41.25" customHeight="1">
      <c r="A10" s="442"/>
      <c r="B10" s="317" t="s">
        <v>629</v>
      </c>
      <c r="C10" s="322" t="s">
        <v>655</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45.75" customHeight="1">
      <c r="A11" s="442"/>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9.5" customHeight="1">
      <c r="A12" s="442"/>
      <c r="B12" s="170" t="s">
        <v>344</v>
      </c>
      <c r="C12" s="385" t="s">
        <v>745</v>
      </c>
      <c r="D12" s="386"/>
      <c r="E12" s="386"/>
      <c r="F12" s="387"/>
      <c r="G12" s="19" t="str">
        <f>IF(COUNT(D13:D16)=0,"N/A:QA",SUM(D13:D16)/(COUNT(D13:D16)*2))</f>
        <v>N/A:QA</v>
      </c>
      <c r="H12" s="20" t="str">
        <f>IF(G12="N/A","N/A", IF(G12&gt;=80%,"MET",IF(G12&gt;=50%,"PARTIAL MET","Not Met")))</f>
        <v>MET</v>
      </c>
      <c r="I12" s="374"/>
      <c r="J12" s="409"/>
      <c r="K12" s="409"/>
      <c r="L12" s="409"/>
      <c r="M12" s="409"/>
      <c r="N12" s="409"/>
      <c r="O12" s="409"/>
      <c r="P12" s="414"/>
      <c r="Q12" s="17"/>
      <c r="R12" s="17"/>
      <c r="S12" s="17"/>
      <c r="T12" s="17"/>
    </row>
    <row r="13" spans="1:20" s="17" customFormat="1" ht="87.75" customHeight="1">
      <c r="A13" s="442"/>
      <c r="B13" s="28">
        <v>1</v>
      </c>
      <c r="C13" s="178" t="s">
        <v>1153</v>
      </c>
      <c r="D13" s="199" t="s">
        <v>37</v>
      </c>
      <c r="E13" s="233"/>
      <c r="F13" s="234"/>
      <c r="G13" s="282"/>
      <c r="H13" s="282"/>
      <c r="I13" s="44" t="s">
        <v>351</v>
      </c>
      <c r="J13" s="168"/>
      <c r="K13" s="168"/>
      <c r="L13" s="21"/>
      <c r="M13" s="21"/>
      <c r="N13" s="21"/>
      <c r="O13" s="45" t="s">
        <v>6</v>
      </c>
      <c r="P13" s="414"/>
    </row>
    <row r="14" spans="1:20" s="17" customFormat="1" ht="87.75" customHeight="1">
      <c r="A14" s="442"/>
      <c r="B14" s="28">
        <v>2</v>
      </c>
      <c r="C14" s="178" t="s">
        <v>872</v>
      </c>
      <c r="D14" s="199" t="s">
        <v>37</v>
      </c>
      <c r="E14" s="233"/>
      <c r="F14" s="234"/>
      <c r="G14" s="283"/>
      <c r="H14" s="283"/>
      <c r="I14" s="44" t="s">
        <v>257</v>
      </c>
      <c r="J14" s="168"/>
      <c r="K14" s="44" t="s">
        <v>88</v>
      </c>
      <c r="L14" s="21"/>
      <c r="M14" s="21"/>
      <c r="N14" s="21"/>
      <c r="O14" s="45" t="s">
        <v>6</v>
      </c>
      <c r="P14" s="414"/>
    </row>
    <row r="15" spans="1:20" s="17" customFormat="1" ht="87.75" customHeight="1">
      <c r="A15" s="442"/>
      <c r="B15" s="28">
        <v>3</v>
      </c>
      <c r="C15" s="178" t="s">
        <v>1154</v>
      </c>
      <c r="D15" s="199" t="s">
        <v>37</v>
      </c>
      <c r="E15" s="233"/>
      <c r="F15" s="234"/>
      <c r="G15" s="283"/>
      <c r="H15" s="283"/>
      <c r="I15" s="168"/>
      <c r="J15" s="44" t="s">
        <v>527</v>
      </c>
      <c r="K15" s="168"/>
      <c r="L15" s="21"/>
      <c r="M15" s="21"/>
      <c r="N15" s="21"/>
      <c r="O15" s="45" t="s">
        <v>6</v>
      </c>
      <c r="P15" s="414"/>
    </row>
    <row r="16" spans="1:20" s="17" customFormat="1" ht="78.75" customHeight="1">
      <c r="A16" s="442"/>
      <c r="B16" s="28">
        <v>4</v>
      </c>
      <c r="C16" s="178" t="s">
        <v>1155</v>
      </c>
      <c r="D16" s="199" t="s">
        <v>37</v>
      </c>
      <c r="E16" s="233"/>
      <c r="F16" s="234"/>
      <c r="G16" s="284"/>
      <c r="H16" s="284"/>
      <c r="I16" s="44" t="s">
        <v>257</v>
      </c>
      <c r="J16" s="168"/>
      <c r="K16" s="168"/>
      <c r="L16" s="21"/>
      <c r="M16" s="21"/>
      <c r="N16" s="21"/>
      <c r="O16" s="45" t="s">
        <v>6</v>
      </c>
      <c r="P16" s="414"/>
    </row>
    <row r="17" spans="1:20" s="18" customFormat="1" ht="85.5" customHeight="1">
      <c r="A17" s="442"/>
      <c r="B17" s="170" t="s">
        <v>345</v>
      </c>
      <c r="C17" s="385" t="s">
        <v>746</v>
      </c>
      <c r="D17" s="386"/>
      <c r="E17" s="386"/>
      <c r="F17" s="387"/>
      <c r="G17" s="19" t="str">
        <f>IF(COUNT(D18:D20)=0,"N/A",SUM(D18:D20)/(COUNT(D18:D20)*2))</f>
        <v>N/A</v>
      </c>
      <c r="H17" s="20" t="str">
        <f>IF(G17="N/A","N/A", IF(G17&gt;=80%,"MET",IF(G17&gt;=50%,"PARTIAL MET","Not Met")))</f>
        <v>N/A</v>
      </c>
      <c r="I17" s="374"/>
      <c r="J17" s="409"/>
      <c r="K17" s="409"/>
      <c r="L17" s="409"/>
      <c r="M17" s="409"/>
      <c r="N17" s="409"/>
      <c r="O17" s="409"/>
      <c r="P17" s="414"/>
      <c r="Q17" s="17"/>
      <c r="R17" s="17"/>
      <c r="S17" s="17"/>
      <c r="T17" s="17"/>
    </row>
    <row r="18" spans="1:20" s="17" customFormat="1" ht="70.5" customHeight="1">
      <c r="A18" s="442"/>
      <c r="B18" s="28">
        <v>1</v>
      </c>
      <c r="C18" s="180" t="s">
        <v>1156</v>
      </c>
      <c r="D18" s="199" t="s">
        <v>37</v>
      </c>
      <c r="E18" s="233"/>
      <c r="F18" s="234"/>
      <c r="G18" s="282"/>
      <c r="H18" s="282"/>
      <c r="I18" s="56" t="s">
        <v>8</v>
      </c>
      <c r="J18" s="168"/>
      <c r="K18" s="168"/>
      <c r="L18" s="21"/>
      <c r="M18" s="21"/>
      <c r="N18" s="21"/>
      <c r="O18" s="45" t="s">
        <v>6</v>
      </c>
      <c r="P18" s="414"/>
    </row>
    <row r="19" spans="1:20" s="17" customFormat="1" ht="72.75" customHeight="1">
      <c r="A19" s="442"/>
      <c r="B19" s="28">
        <v>2</v>
      </c>
      <c r="C19" s="180" t="s">
        <v>1157</v>
      </c>
      <c r="D19" s="199" t="s">
        <v>37</v>
      </c>
      <c r="E19" s="233"/>
      <c r="F19" s="234"/>
      <c r="G19" s="283"/>
      <c r="H19" s="283"/>
      <c r="I19" s="56" t="s">
        <v>257</v>
      </c>
      <c r="J19" s="56" t="s">
        <v>527</v>
      </c>
      <c r="K19" s="168"/>
      <c r="L19" s="21"/>
      <c r="M19" s="21"/>
      <c r="N19" s="21"/>
      <c r="O19" s="45" t="s">
        <v>6</v>
      </c>
      <c r="P19" s="414"/>
    </row>
    <row r="20" spans="1:20" s="17" customFormat="1" ht="72.75" customHeight="1">
      <c r="A20" s="442"/>
      <c r="B20" s="28">
        <v>3</v>
      </c>
      <c r="C20" s="180" t="s">
        <v>1158</v>
      </c>
      <c r="D20" s="199" t="s">
        <v>37</v>
      </c>
      <c r="E20" s="233"/>
      <c r="F20" s="234"/>
      <c r="G20" s="284"/>
      <c r="H20" s="284"/>
      <c r="I20" s="56" t="s">
        <v>605</v>
      </c>
      <c r="J20" s="56" t="s">
        <v>527</v>
      </c>
      <c r="K20" s="56" t="s">
        <v>352</v>
      </c>
      <c r="L20" s="21"/>
      <c r="M20" s="21"/>
      <c r="N20" s="21"/>
      <c r="O20" s="45" t="s">
        <v>6</v>
      </c>
      <c r="P20" s="414"/>
    </row>
    <row r="21" spans="1:20" s="18" customFormat="1" ht="86.25" customHeight="1">
      <c r="A21" s="442"/>
      <c r="B21" s="170" t="s">
        <v>346</v>
      </c>
      <c r="C21" s="385" t="s">
        <v>747</v>
      </c>
      <c r="D21" s="386"/>
      <c r="E21" s="386"/>
      <c r="F21" s="387"/>
      <c r="G21" s="19" t="str">
        <f>IF(COUNT(D22:D25)=0,"N/A",SUM(D22:D25)/(COUNT(D22:D25)*2))</f>
        <v>N/A</v>
      </c>
      <c r="H21" s="20" t="str">
        <f>IF(G21="N/A","N/A", IF(G21&gt;=80%,"MET",IF(G21&gt;=50%,"PARTIAL MET","Not Met")))</f>
        <v>N/A</v>
      </c>
      <c r="I21" s="374"/>
      <c r="J21" s="409"/>
      <c r="K21" s="409"/>
      <c r="L21" s="409"/>
      <c r="M21" s="409"/>
      <c r="N21" s="409"/>
      <c r="O21" s="409"/>
      <c r="P21" s="414"/>
    </row>
    <row r="22" spans="1:20" s="17" customFormat="1" ht="73.5" customHeight="1">
      <c r="A22" s="442"/>
      <c r="B22" s="28">
        <v>1</v>
      </c>
      <c r="C22" s="194" t="s">
        <v>1159</v>
      </c>
      <c r="D22" s="199" t="s">
        <v>37</v>
      </c>
      <c r="E22" s="233"/>
      <c r="F22" s="234"/>
      <c r="G22" s="279"/>
      <c r="H22" s="34"/>
      <c r="I22" s="56" t="s">
        <v>8</v>
      </c>
      <c r="J22" s="168"/>
      <c r="K22" s="168"/>
      <c r="L22" s="21"/>
      <c r="M22" s="21"/>
      <c r="N22" s="21"/>
      <c r="O22" s="45" t="s">
        <v>6</v>
      </c>
      <c r="P22" s="414"/>
      <c r="Q22" s="13"/>
      <c r="R22" s="13"/>
    </row>
    <row r="23" spans="1:20" s="17" customFormat="1" ht="73.5" customHeight="1">
      <c r="A23" s="442"/>
      <c r="B23" s="28">
        <v>2</v>
      </c>
      <c r="C23" s="194" t="s">
        <v>1160</v>
      </c>
      <c r="D23" s="199" t="s">
        <v>37</v>
      </c>
      <c r="E23" s="233"/>
      <c r="F23" s="234"/>
      <c r="G23" s="280"/>
      <c r="H23" s="34"/>
      <c r="I23" s="56" t="s">
        <v>338</v>
      </c>
      <c r="J23" s="56" t="s">
        <v>527</v>
      </c>
      <c r="K23" s="168"/>
      <c r="L23" s="21"/>
      <c r="M23" s="21"/>
      <c r="N23" s="21"/>
      <c r="O23" s="45" t="s">
        <v>6</v>
      </c>
      <c r="P23" s="414"/>
      <c r="Q23" s="13"/>
      <c r="R23" s="13"/>
    </row>
    <row r="24" spans="1:20" s="17" customFormat="1" ht="73.5" customHeight="1">
      <c r="A24" s="442"/>
      <c r="B24" s="28">
        <v>3</v>
      </c>
      <c r="C24" s="194" t="s">
        <v>1161</v>
      </c>
      <c r="D24" s="199" t="s">
        <v>37</v>
      </c>
      <c r="E24" s="233"/>
      <c r="F24" s="234"/>
      <c r="G24" s="280"/>
      <c r="H24" s="34"/>
      <c r="I24" s="168"/>
      <c r="J24" s="56" t="s">
        <v>79</v>
      </c>
      <c r="K24" s="56" t="s">
        <v>56</v>
      </c>
      <c r="L24" s="21"/>
      <c r="M24" s="21"/>
      <c r="N24" s="21"/>
      <c r="O24" s="45" t="s">
        <v>6</v>
      </c>
      <c r="P24" s="414"/>
      <c r="Q24" s="13"/>
      <c r="R24" s="13"/>
    </row>
    <row r="25" spans="1:20" s="17" customFormat="1" ht="86.25" customHeight="1">
      <c r="A25" s="442"/>
      <c r="B25" s="28">
        <v>4</v>
      </c>
      <c r="C25" s="194" t="s">
        <v>1162</v>
      </c>
      <c r="D25" s="199" t="s">
        <v>37</v>
      </c>
      <c r="E25" s="233"/>
      <c r="F25" s="234"/>
      <c r="G25" s="280"/>
      <c r="H25" s="34"/>
      <c r="I25" s="56" t="s">
        <v>606</v>
      </c>
      <c r="J25" s="168"/>
      <c r="K25" s="168"/>
      <c r="L25" s="21"/>
      <c r="M25" s="21"/>
      <c r="N25" s="21"/>
      <c r="O25" s="45" t="s">
        <v>6</v>
      </c>
      <c r="P25" s="414"/>
      <c r="Q25" s="13"/>
      <c r="R25" s="13"/>
    </row>
    <row r="26" spans="1:20" s="18" customFormat="1" ht="79.5" customHeight="1">
      <c r="A26" s="442"/>
      <c r="B26" s="170" t="s">
        <v>347</v>
      </c>
      <c r="C26" s="385" t="s">
        <v>748</v>
      </c>
      <c r="D26" s="386"/>
      <c r="E26" s="386"/>
      <c r="F26" s="387"/>
      <c r="G26" s="19" t="str">
        <f>IF(COUNT(D27:D32)=0,"N/A",SUM(D27:D32)/(COUNT(D27:D32)*2))</f>
        <v>N/A</v>
      </c>
      <c r="H26" s="20" t="str">
        <f>IF(G26="N/A","N/A", IF(G26&gt;=80%,"MET",IF(G26&gt;=50%,"PARTIAL MET","Not Met")))</f>
        <v>N/A</v>
      </c>
      <c r="I26" s="374"/>
      <c r="J26" s="409"/>
      <c r="K26" s="409"/>
      <c r="L26" s="409"/>
      <c r="M26" s="409"/>
      <c r="N26" s="409"/>
      <c r="O26" s="409"/>
      <c r="P26" s="414"/>
    </row>
    <row r="27" spans="1:20" s="17" customFormat="1" ht="84.75" customHeight="1">
      <c r="A27" s="442"/>
      <c r="B27" s="28">
        <v>1</v>
      </c>
      <c r="C27" s="180" t="s">
        <v>1165</v>
      </c>
      <c r="D27" s="199" t="s">
        <v>37</v>
      </c>
      <c r="E27" s="233"/>
      <c r="F27" s="234"/>
      <c r="G27" s="279"/>
      <c r="H27" s="279"/>
      <c r="I27" s="56" t="s">
        <v>353</v>
      </c>
      <c r="J27" s="168"/>
      <c r="K27" s="168"/>
      <c r="L27" s="21"/>
      <c r="M27" s="21"/>
      <c r="N27" s="21"/>
      <c r="O27" s="45" t="s">
        <v>6</v>
      </c>
      <c r="P27" s="414"/>
      <c r="Q27" s="13"/>
      <c r="R27" s="13"/>
    </row>
    <row r="28" spans="1:20" s="17" customFormat="1" ht="84.75" customHeight="1">
      <c r="A28" s="442"/>
      <c r="B28" s="28">
        <v>2</v>
      </c>
      <c r="C28" s="180" t="s">
        <v>1166</v>
      </c>
      <c r="D28" s="199" t="s">
        <v>37</v>
      </c>
      <c r="E28" s="233"/>
      <c r="F28" s="234"/>
      <c r="G28" s="280"/>
      <c r="H28" s="280"/>
      <c r="I28" s="56" t="s">
        <v>338</v>
      </c>
      <c r="J28" s="56" t="s">
        <v>9</v>
      </c>
      <c r="K28" s="168"/>
      <c r="L28" s="21"/>
      <c r="M28" s="21"/>
      <c r="N28" s="21"/>
      <c r="O28" s="45" t="s">
        <v>6</v>
      </c>
      <c r="P28" s="414"/>
      <c r="Q28" s="13"/>
      <c r="R28" s="13"/>
    </row>
    <row r="29" spans="1:20" s="17" customFormat="1" ht="84.75" customHeight="1">
      <c r="A29" s="442"/>
      <c r="B29" s="28">
        <v>3</v>
      </c>
      <c r="C29" s="180" t="s">
        <v>1163</v>
      </c>
      <c r="D29" s="199" t="s">
        <v>37</v>
      </c>
      <c r="E29" s="233"/>
      <c r="F29" s="234"/>
      <c r="G29" s="280"/>
      <c r="H29" s="280"/>
      <c r="I29" s="56" t="s">
        <v>607</v>
      </c>
      <c r="J29" s="168"/>
      <c r="K29" s="56" t="s">
        <v>56</v>
      </c>
      <c r="L29" s="21"/>
      <c r="M29" s="21"/>
      <c r="N29" s="21"/>
      <c r="O29" s="45" t="s">
        <v>6</v>
      </c>
      <c r="P29" s="414"/>
      <c r="Q29" s="13"/>
      <c r="R29" s="13"/>
    </row>
    <row r="30" spans="1:20" s="17" customFormat="1" ht="84.75" customHeight="1">
      <c r="A30" s="442"/>
      <c r="B30" s="28">
        <v>4</v>
      </c>
      <c r="C30" s="180" t="s">
        <v>1164</v>
      </c>
      <c r="D30" s="199" t="s">
        <v>37</v>
      </c>
      <c r="E30" s="233"/>
      <c r="F30" s="234"/>
      <c r="G30" s="280"/>
      <c r="H30" s="280"/>
      <c r="I30" s="56" t="s">
        <v>354</v>
      </c>
      <c r="J30" s="168"/>
      <c r="K30" s="168"/>
      <c r="L30" s="21"/>
      <c r="M30" s="21"/>
      <c r="N30" s="21"/>
      <c r="O30" s="45" t="s">
        <v>6</v>
      </c>
      <c r="P30" s="414"/>
      <c r="Q30" s="13"/>
      <c r="R30" s="13"/>
    </row>
    <row r="31" spans="1:20" s="17" customFormat="1" ht="84.75" customHeight="1">
      <c r="A31" s="442"/>
      <c r="B31" s="28">
        <v>5</v>
      </c>
      <c r="C31" s="180" t="s">
        <v>1167</v>
      </c>
      <c r="D31" s="199" t="s">
        <v>37</v>
      </c>
      <c r="E31" s="233"/>
      <c r="F31" s="234"/>
      <c r="G31" s="280"/>
      <c r="H31" s="280"/>
      <c r="I31" s="56" t="s">
        <v>609</v>
      </c>
      <c r="J31" s="119" t="s">
        <v>608</v>
      </c>
      <c r="K31" s="168"/>
      <c r="L31" s="21"/>
      <c r="M31" s="21"/>
      <c r="N31" s="21"/>
      <c r="O31" s="45" t="s">
        <v>6</v>
      </c>
      <c r="P31" s="414"/>
      <c r="Q31" s="13"/>
      <c r="R31" s="13"/>
    </row>
    <row r="32" spans="1:20" s="17" customFormat="1" ht="84.75" customHeight="1">
      <c r="A32" s="442"/>
      <c r="B32" s="28">
        <v>6</v>
      </c>
      <c r="C32" s="180" t="s">
        <v>1168</v>
      </c>
      <c r="D32" s="199" t="s">
        <v>37</v>
      </c>
      <c r="E32" s="233"/>
      <c r="F32" s="234"/>
      <c r="G32" s="281"/>
      <c r="H32" s="281"/>
      <c r="I32" s="56" t="s">
        <v>522</v>
      </c>
      <c r="J32" s="56" t="s">
        <v>527</v>
      </c>
      <c r="K32" s="56" t="s">
        <v>513</v>
      </c>
      <c r="L32" s="21"/>
      <c r="M32" s="21"/>
      <c r="N32" s="21"/>
      <c r="O32" s="45" t="s">
        <v>6</v>
      </c>
      <c r="P32" s="414"/>
      <c r="Q32" s="13"/>
      <c r="R32" s="13"/>
    </row>
    <row r="33" spans="1:18" s="18" customFormat="1" ht="82.5" customHeight="1">
      <c r="A33" s="442"/>
      <c r="B33" s="170" t="s">
        <v>348</v>
      </c>
      <c r="C33" s="385" t="s">
        <v>749</v>
      </c>
      <c r="D33" s="386"/>
      <c r="E33" s="386"/>
      <c r="F33" s="387"/>
      <c r="G33" s="19" t="str">
        <f>IF(COUNT(D34:D36)=0,"N/A",SUM(D34:D36)/(COUNT(D34:D36)*2))</f>
        <v>N/A</v>
      </c>
      <c r="H33" s="20" t="str">
        <f>IF(G33="N/A","N/A", IF(G33&gt;=80%,"MET",IF(G33&gt;=50%,"PARTIAL MET","Not Met")))</f>
        <v>N/A</v>
      </c>
      <c r="I33" s="374"/>
      <c r="J33" s="409"/>
      <c r="K33" s="409"/>
      <c r="L33" s="409"/>
      <c r="M33" s="409"/>
      <c r="N33" s="409"/>
      <c r="O33" s="409"/>
      <c r="P33" s="414"/>
    </row>
    <row r="34" spans="1:18" s="17" customFormat="1" ht="78.75" customHeight="1">
      <c r="A34" s="442"/>
      <c r="B34" s="36">
        <v>1</v>
      </c>
      <c r="C34" s="185" t="s">
        <v>1169</v>
      </c>
      <c r="D34" s="199" t="s">
        <v>37</v>
      </c>
      <c r="E34" s="233"/>
      <c r="F34" s="234"/>
      <c r="G34" s="279"/>
      <c r="H34" s="279"/>
      <c r="I34" s="57" t="s">
        <v>8</v>
      </c>
      <c r="J34" s="168"/>
      <c r="K34" s="168"/>
      <c r="L34" s="21"/>
      <c r="M34" s="21"/>
      <c r="N34" s="21"/>
      <c r="O34" s="45" t="s">
        <v>6</v>
      </c>
      <c r="P34" s="414"/>
      <c r="Q34" s="13"/>
      <c r="R34" s="13"/>
    </row>
    <row r="35" spans="1:18" s="17" customFormat="1" ht="78.75" customHeight="1">
      <c r="A35" s="442"/>
      <c r="B35" s="36">
        <v>2</v>
      </c>
      <c r="C35" s="185" t="s">
        <v>1170</v>
      </c>
      <c r="D35" s="199" t="s">
        <v>37</v>
      </c>
      <c r="E35" s="233"/>
      <c r="F35" s="234"/>
      <c r="G35" s="280"/>
      <c r="H35" s="280"/>
      <c r="I35" s="57" t="s">
        <v>321</v>
      </c>
      <c r="J35" s="119" t="s">
        <v>527</v>
      </c>
      <c r="K35" s="119" t="s">
        <v>88</v>
      </c>
      <c r="L35" s="21"/>
      <c r="M35" s="21"/>
      <c r="N35" s="21"/>
      <c r="O35" s="45" t="s">
        <v>6</v>
      </c>
      <c r="P35" s="414"/>
      <c r="Q35" s="13"/>
      <c r="R35" s="13"/>
    </row>
    <row r="36" spans="1:18" s="17" customFormat="1" ht="78.75" customHeight="1">
      <c r="A36" s="442"/>
      <c r="B36" s="36">
        <v>3</v>
      </c>
      <c r="C36" s="185" t="s">
        <v>873</v>
      </c>
      <c r="D36" s="199" t="s">
        <v>37</v>
      </c>
      <c r="E36" s="233"/>
      <c r="F36" s="234"/>
      <c r="G36" s="281"/>
      <c r="H36" s="281"/>
      <c r="I36" s="168"/>
      <c r="J36" s="57" t="s">
        <v>79</v>
      </c>
      <c r="K36" s="168"/>
      <c r="L36" s="21"/>
      <c r="M36" s="21"/>
      <c r="N36" s="21"/>
      <c r="O36" s="45" t="s">
        <v>6</v>
      </c>
      <c r="P36" s="414"/>
      <c r="Q36" s="13"/>
      <c r="R36" s="13"/>
    </row>
    <row r="37" spans="1:18" s="18" customFormat="1" ht="82.5" customHeight="1">
      <c r="A37" s="442"/>
      <c r="B37" s="170" t="s">
        <v>349</v>
      </c>
      <c r="C37" s="385" t="s">
        <v>750</v>
      </c>
      <c r="D37" s="386"/>
      <c r="E37" s="386"/>
      <c r="F37" s="387"/>
      <c r="G37" s="19" t="str">
        <f>IF(COUNT(D38:D41)=0,"N/A",SUM(D38:D41)/(COUNT(D38:D41)*2))</f>
        <v>N/A</v>
      </c>
      <c r="H37" s="20" t="str">
        <f>IF(G37="N/A","N/A", IF(G37&gt;=80%,"MET",IF(G37&gt;=50%,"PARTIAL MET","Not Met")))</f>
        <v>N/A</v>
      </c>
      <c r="I37" s="374"/>
      <c r="J37" s="409"/>
      <c r="K37" s="409"/>
      <c r="L37" s="409"/>
      <c r="M37" s="409"/>
      <c r="N37" s="409"/>
      <c r="O37" s="409"/>
      <c r="P37" s="414"/>
    </row>
    <row r="38" spans="1:18" ht="75.75" customHeight="1">
      <c r="A38" s="442"/>
      <c r="B38" s="36">
        <v>1</v>
      </c>
      <c r="C38" s="185" t="s">
        <v>1171</v>
      </c>
      <c r="D38" s="199" t="s">
        <v>37</v>
      </c>
      <c r="E38" s="233"/>
      <c r="F38" s="234"/>
      <c r="G38" s="279"/>
      <c r="H38" s="279"/>
      <c r="I38" s="57" t="s">
        <v>71</v>
      </c>
      <c r="J38" s="168"/>
      <c r="K38" s="168"/>
      <c r="L38" s="21"/>
      <c r="M38" s="21"/>
      <c r="N38" s="21"/>
      <c r="O38" s="45" t="s">
        <v>6</v>
      </c>
      <c r="P38" s="414"/>
    </row>
    <row r="39" spans="1:18" ht="75.75" customHeight="1">
      <c r="A39" s="442"/>
      <c r="B39" s="36">
        <v>2</v>
      </c>
      <c r="C39" s="185" t="s">
        <v>1172</v>
      </c>
      <c r="D39" s="199" t="s">
        <v>37</v>
      </c>
      <c r="E39" s="233"/>
      <c r="F39" s="234"/>
      <c r="G39" s="280"/>
      <c r="H39" s="280"/>
      <c r="I39" s="57" t="s">
        <v>354</v>
      </c>
      <c r="J39" s="119" t="s">
        <v>11</v>
      </c>
      <c r="K39" s="57" t="s">
        <v>88</v>
      </c>
      <c r="L39" s="21"/>
      <c r="M39" s="21"/>
      <c r="N39" s="21"/>
      <c r="O39" s="45" t="s">
        <v>6</v>
      </c>
      <c r="P39" s="414"/>
    </row>
    <row r="40" spans="1:18" ht="75.75" customHeight="1">
      <c r="A40" s="442"/>
      <c r="B40" s="36">
        <v>3</v>
      </c>
      <c r="C40" s="185" t="s">
        <v>1173</v>
      </c>
      <c r="D40" s="199" t="s">
        <v>37</v>
      </c>
      <c r="E40" s="233"/>
      <c r="F40" s="234"/>
      <c r="G40" s="280"/>
      <c r="H40" s="280"/>
      <c r="I40" s="57" t="s">
        <v>610</v>
      </c>
      <c r="J40" s="168"/>
      <c r="K40" s="168"/>
      <c r="L40" s="21"/>
      <c r="M40" s="21"/>
      <c r="N40" s="21"/>
      <c r="O40" s="45" t="s">
        <v>6</v>
      </c>
      <c r="P40" s="414"/>
    </row>
    <row r="41" spans="1:18" ht="75.75" customHeight="1">
      <c r="A41" s="442"/>
      <c r="B41" s="36">
        <v>4</v>
      </c>
      <c r="C41" s="185" t="s">
        <v>874</v>
      </c>
      <c r="D41" s="199" t="s">
        <v>37</v>
      </c>
      <c r="E41" s="233"/>
      <c r="F41" s="234"/>
      <c r="G41" s="281"/>
      <c r="H41" s="281"/>
      <c r="I41" s="168"/>
      <c r="J41" s="57" t="s">
        <v>74</v>
      </c>
      <c r="K41" s="168"/>
      <c r="L41" s="21"/>
      <c r="M41" s="21"/>
      <c r="N41" s="21"/>
      <c r="O41" s="45" t="s">
        <v>6</v>
      </c>
      <c r="P41" s="414"/>
    </row>
    <row r="42" spans="1:18" s="18" customFormat="1" ht="82.5" customHeight="1">
      <c r="A42" s="442"/>
      <c r="B42" s="170" t="s">
        <v>350</v>
      </c>
      <c r="C42" s="385" t="s">
        <v>751</v>
      </c>
      <c r="D42" s="386"/>
      <c r="E42" s="386"/>
      <c r="F42" s="387"/>
      <c r="G42" s="89" t="str">
        <f>IF(COUNT(D43:D45)=0,"N/A",SUM(D43:D45)/(COUNT(D43:D45)*2))</f>
        <v>N/A</v>
      </c>
      <c r="H42" s="90" t="str">
        <f>IF(G42="N/A","N/A", IF(G42&gt;=80%,"MET",IF(G42&gt;=50%,"PARTIAL MET","Not Met")))</f>
        <v>N/A</v>
      </c>
      <c r="I42" s="374"/>
      <c r="J42" s="409"/>
      <c r="K42" s="409"/>
      <c r="L42" s="409"/>
      <c r="M42" s="409"/>
      <c r="N42" s="409"/>
      <c r="O42" s="409"/>
      <c r="P42" s="414"/>
    </row>
    <row r="43" spans="1:18" s="17" customFormat="1" ht="78.75" customHeight="1">
      <c r="A43" s="442"/>
      <c r="B43" s="36">
        <v>1</v>
      </c>
      <c r="C43" s="189" t="s">
        <v>875</v>
      </c>
      <c r="D43" s="199" t="s">
        <v>37</v>
      </c>
      <c r="E43" s="233"/>
      <c r="F43" s="234"/>
      <c r="G43" s="33"/>
      <c r="H43" s="33"/>
      <c r="I43" s="88" t="s">
        <v>355</v>
      </c>
      <c r="J43" s="168"/>
      <c r="K43" s="168"/>
      <c r="L43" s="21"/>
      <c r="M43" s="21"/>
      <c r="N43" s="21"/>
      <c r="O43" s="45" t="s">
        <v>6</v>
      </c>
      <c r="P43" s="414"/>
      <c r="Q43" s="13"/>
      <c r="R43" s="13"/>
    </row>
    <row r="44" spans="1:18" s="17" customFormat="1" ht="78.75" customHeight="1">
      <c r="A44" s="442"/>
      <c r="B44" s="36">
        <v>2</v>
      </c>
      <c r="C44" s="189" t="s">
        <v>1174</v>
      </c>
      <c r="D44" s="199" t="s">
        <v>37</v>
      </c>
      <c r="E44" s="233"/>
      <c r="F44" s="234"/>
      <c r="G44" s="34"/>
      <c r="H44" s="34"/>
      <c r="I44" s="168"/>
      <c r="J44" s="57" t="s">
        <v>9</v>
      </c>
      <c r="K44" s="57" t="s">
        <v>139</v>
      </c>
      <c r="L44" s="21"/>
      <c r="M44" s="21"/>
      <c r="N44" s="21"/>
      <c r="O44" s="45" t="s">
        <v>6</v>
      </c>
      <c r="P44" s="414"/>
      <c r="Q44" s="13"/>
      <c r="R44" s="13"/>
    </row>
    <row r="45" spans="1:18" s="17" customFormat="1" ht="78.75" customHeight="1">
      <c r="A45" s="443"/>
      <c r="B45" s="36">
        <v>3</v>
      </c>
      <c r="C45" s="189" t="s">
        <v>1175</v>
      </c>
      <c r="D45" s="199" t="s">
        <v>37</v>
      </c>
      <c r="E45" s="233"/>
      <c r="F45" s="234"/>
      <c r="G45" s="34"/>
      <c r="H45" s="34"/>
      <c r="I45" s="57" t="s">
        <v>257</v>
      </c>
      <c r="J45" s="168"/>
      <c r="K45" s="168"/>
      <c r="L45" s="21"/>
      <c r="M45" s="21"/>
      <c r="N45" s="21"/>
      <c r="O45" s="45" t="s">
        <v>6</v>
      </c>
      <c r="P45" s="414"/>
      <c r="Q45" s="13"/>
      <c r="R45" s="13"/>
    </row>
    <row r="46" spans="1:18" ht="83.25" customHeight="1">
      <c r="B46" s="13"/>
      <c r="C46" s="13"/>
      <c r="D46" s="13"/>
      <c r="E46" s="13"/>
      <c r="F46" s="13"/>
      <c r="G46" s="426" t="s">
        <v>38</v>
      </c>
      <c r="H46" s="426"/>
      <c r="I46" s="13"/>
      <c r="L46" s="13"/>
      <c r="P46" s="13"/>
    </row>
    <row r="47" spans="1:18" ht="90" customHeight="1">
      <c r="B47" s="13"/>
      <c r="C47" s="13"/>
      <c r="D47" s="13"/>
      <c r="E47" s="13"/>
      <c r="F47" s="13"/>
      <c r="G47" s="292" t="e">
        <f>AVERAGE(G12:G45)</f>
        <v>#DIV/0!</v>
      </c>
      <c r="H47" s="292"/>
      <c r="I47" s="13"/>
      <c r="L47" s="13"/>
      <c r="P47" s="13"/>
    </row>
    <row r="48" spans="1:18" ht="77.25" customHeight="1">
      <c r="B48" s="13"/>
      <c r="C48" s="13"/>
      <c r="D48" s="13"/>
      <c r="E48" s="13"/>
      <c r="F48" s="13"/>
      <c r="G48" s="13"/>
      <c r="H48" s="13"/>
      <c r="I48" s="13"/>
      <c r="L48" s="13"/>
      <c r="P48" s="13"/>
    </row>
    <row r="49" s="13" customFormat="1" ht="69.75" customHeight="1"/>
    <row r="50" s="13" customFormat="1" ht="85.5" customHeight="1"/>
    <row r="51" s="13" customFormat="1" ht="84" customHeight="1"/>
    <row r="52" s="13" customFormat="1" ht="76.5" customHeight="1"/>
    <row r="53" s="13" customFormat="1" ht="68.25" customHeight="1"/>
    <row r="54" s="13" customFormat="1" ht="71.25" customHeight="1"/>
    <row r="55" s="13" customFormat="1" ht="63.75" customHeight="1"/>
    <row r="56" s="13" customFormat="1" ht="53.25" customHeight="1"/>
    <row r="57" s="13" customFormat="1" ht="55.5" customHeight="1"/>
    <row r="58" s="13" customFormat="1" ht="60.75" customHeight="1"/>
    <row r="59" s="13" customFormat="1" ht="53.25" customHeight="1"/>
    <row r="60" s="13" customFormat="1" ht="85.5" customHeight="1"/>
    <row r="61" s="13" customFormat="1" ht="55.5" customHeight="1"/>
    <row r="62" s="13" customFormat="1" ht="60" customHeight="1"/>
    <row r="63" s="13" customFormat="1" ht="60.75" customHeight="1"/>
    <row r="64" s="13" customFormat="1" ht="76.5" customHeight="1"/>
    <row r="65" spans="2:16" ht="57.75" customHeight="1">
      <c r="B65" s="13"/>
      <c r="C65" s="13"/>
      <c r="D65" s="13"/>
      <c r="E65" s="13"/>
      <c r="F65" s="13"/>
      <c r="G65" s="13"/>
      <c r="H65" s="13"/>
      <c r="I65" s="13"/>
      <c r="L65" s="13"/>
      <c r="P65" s="13"/>
    </row>
    <row r="66" spans="2:16" ht="57.75" customHeight="1">
      <c r="B66" s="13"/>
      <c r="C66" s="13"/>
      <c r="D66" s="13"/>
      <c r="E66" s="13"/>
      <c r="F66" s="13"/>
      <c r="G66" s="13"/>
      <c r="H66" s="13"/>
      <c r="I66" s="13"/>
      <c r="L66" s="13"/>
      <c r="P66" s="13"/>
    </row>
    <row r="67" spans="2:16" ht="58.5" customHeight="1">
      <c r="B67" s="13"/>
      <c r="C67" s="13"/>
      <c r="D67" s="13"/>
      <c r="E67" s="13"/>
      <c r="F67" s="13"/>
      <c r="G67" s="13"/>
      <c r="H67" s="13"/>
      <c r="I67" s="13"/>
      <c r="L67" s="13"/>
      <c r="P67" s="13"/>
    </row>
    <row r="68" spans="2:16" ht="65.25" customHeight="1">
      <c r="E68" s="23"/>
      <c r="G68" s="13"/>
      <c r="H68" s="13"/>
      <c r="P68" s="13"/>
    </row>
    <row r="69" spans="2:16" ht="75.75" customHeight="1">
      <c r="E69" s="23"/>
      <c r="G69" s="13"/>
      <c r="H69" s="23"/>
      <c r="P69" s="13"/>
    </row>
    <row r="70" spans="2:16">
      <c r="E70" s="23"/>
      <c r="G70" s="23"/>
      <c r="H70" s="23"/>
      <c r="P70" s="13"/>
    </row>
    <row r="71" spans="2:16">
      <c r="E71" s="23"/>
      <c r="G71" s="23"/>
      <c r="H71" s="23"/>
      <c r="P71" s="13"/>
    </row>
    <row r="72" spans="2:16">
      <c r="E72" s="23"/>
      <c r="G72" s="23"/>
      <c r="H72" s="23"/>
      <c r="P72" s="13"/>
    </row>
    <row r="73" spans="2:16">
      <c r="E73" s="23"/>
      <c r="G73" s="23"/>
      <c r="H73" s="23"/>
      <c r="P73" s="13"/>
    </row>
    <row r="74" spans="2:16">
      <c r="E74" s="23"/>
      <c r="G74" s="23"/>
      <c r="H74" s="23"/>
      <c r="P74" s="13"/>
    </row>
    <row r="75" spans="2:16">
      <c r="E75" s="23"/>
      <c r="G75" s="23"/>
      <c r="H75" s="23"/>
      <c r="P75" s="13"/>
    </row>
    <row r="76" spans="2:16">
      <c r="E76" s="23"/>
      <c r="G76" s="23"/>
      <c r="H76" s="23"/>
      <c r="P76" s="13"/>
    </row>
    <row r="77" spans="2:16">
      <c r="E77" s="23"/>
      <c r="G77" s="23"/>
      <c r="H77" s="23"/>
      <c r="P77" s="13"/>
    </row>
    <row r="78" spans="2:16">
      <c r="E78" s="23"/>
      <c r="G78" s="23"/>
      <c r="H78" s="23"/>
      <c r="P78" s="13"/>
    </row>
    <row r="79" spans="2:16">
      <c r="E79" s="23"/>
      <c r="G79" s="23"/>
      <c r="H79" s="23"/>
      <c r="P79" s="13"/>
    </row>
    <row r="80" spans="2: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c r="P196" s="13"/>
    </row>
    <row r="197" spans="5:16">
      <c r="E197" s="23"/>
      <c r="G197" s="23"/>
      <c r="H197" s="23"/>
      <c r="P197" s="13"/>
    </row>
    <row r="198" spans="5:16">
      <c r="E198" s="23"/>
      <c r="G198" s="23"/>
      <c r="H198" s="23"/>
    </row>
    <row r="199" spans="5:16">
      <c r="E199" s="23"/>
      <c r="G199" s="23"/>
      <c r="H199" s="23"/>
    </row>
    <row r="200" spans="5:16">
      <c r="E200" s="23"/>
      <c r="G200" s="23"/>
      <c r="H200" s="23"/>
    </row>
    <row r="201" spans="5:16">
      <c r="E201" s="23"/>
      <c r="G201" s="23"/>
      <c r="H201" s="23"/>
    </row>
    <row r="202" spans="5:16">
      <c r="E202" s="23"/>
      <c r="G202" s="23"/>
      <c r="H202" s="23"/>
    </row>
    <row r="203" spans="5:16">
      <c r="E203" s="23"/>
      <c r="G203" s="23"/>
      <c r="H203" s="23"/>
    </row>
    <row r="204" spans="5:16">
      <c r="E204" s="23"/>
      <c r="G204" s="23"/>
      <c r="H204" s="23"/>
    </row>
    <row r="205" spans="5:16">
      <c r="E205" s="23"/>
      <c r="G205" s="23"/>
      <c r="H205" s="23"/>
    </row>
    <row r="206" spans="5:16">
      <c r="E206" s="23"/>
      <c r="G206" s="23"/>
      <c r="H206" s="23"/>
    </row>
    <row r="207" spans="5:16">
      <c r="E207" s="23"/>
      <c r="G207" s="23"/>
    </row>
    <row r="208" spans="5:16">
      <c r="E208" s="23"/>
    </row>
    <row r="209" spans="5:5">
      <c r="E209" s="23"/>
    </row>
  </sheetData>
  <sheetProtection algorithmName="SHA-512" hashValue="HJtIX40+UtlqI5gWdhGxB1/dZRxUGkhmunkNwxITuGqNmJeTAvAXO6OpRLL9wO76Vb6fYBtvOfseCw4JEp5jAQ==" saltValue="6Sg005FRbuU4zCbct9LiVA==" spinCount="100000" sheet="1" objects="1" scenarios="1" selectLockedCells="1"/>
  <mergeCells count="82">
    <mergeCell ref="A3:A45"/>
    <mergeCell ref="E44:F44"/>
    <mergeCell ref="E45:F45"/>
    <mergeCell ref="G46:H46"/>
    <mergeCell ref="P3:P45"/>
    <mergeCell ref="E23:F23"/>
    <mergeCell ref="E24:F24"/>
    <mergeCell ref="E29:F29"/>
    <mergeCell ref="E30:F30"/>
    <mergeCell ref="E38:F38"/>
    <mergeCell ref="E39:F39"/>
    <mergeCell ref="E41:F41"/>
    <mergeCell ref="C42:F42"/>
    <mergeCell ref="I42:O42"/>
    <mergeCell ref="E43:F43"/>
    <mergeCell ref="H38:H41"/>
    <mergeCell ref="G38:G41"/>
    <mergeCell ref="E40:F40"/>
    <mergeCell ref="E34:F34"/>
    <mergeCell ref="E35:F35"/>
    <mergeCell ref="E36:F36"/>
    <mergeCell ref="C37:F37"/>
    <mergeCell ref="I37:O37"/>
    <mergeCell ref="G34:G36"/>
    <mergeCell ref="H34:H36"/>
    <mergeCell ref="C26:F26"/>
    <mergeCell ref="I26:O26"/>
    <mergeCell ref="E27:F27"/>
    <mergeCell ref="E28:F28"/>
    <mergeCell ref="E32:F32"/>
    <mergeCell ref="C33:F33"/>
    <mergeCell ref="I33:O33"/>
    <mergeCell ref="E31:F31"/>
    <mergeCell ref="G27:G32"/>
    <mergeCell ref="H27:H32"/>
    <mergeCell ref="C21:F21"/>
    <mergeCell ref="I21:O21"/>
    <mergeCell ref="E22:F22"/>
    <mergeCell ref="G22:G25"/>
    <mergeCell ref="E25:F25"/>
    <mergeCell ref="C17:F17"/>
    <mergeCell ref="I17:O17"/>
    <mergeCell ref="E18:F18"/>
    <mergeCell ref="G18:G20"/>
    <mergeCell ref="H18:H20"/>
    <mergeCell ref="E19:F19"/>
    <mergeCell ref="E20:F20"/>
    <mergeCell ref="L10:O10"/>
    <mergeCell ref="C12:F12"/>
    <mergeCell ref="I12:O12"/>
    <mergeCell ref="E13:F13"/>
    <mergeCell ref="G13:G16"/>
    <mergeCell ref="H13:H16"/>
    <mergeCell ref="E14:F14"/>
    <mergeCell ref="E15:F15"/>
    <mergeCell ref="E16:F16"/>
    <mergeCell ref="H8:J8"/>
    <mergeCell ref="F9:G9"/>
    <mergeCell ref="H9:J9"/>
    <mergeCell ref="B10:B11"/>
    <mergeCell ref="C10:C11"/>
    <mergeCell ref="D10:D11"/>
    <mergeCell ref="E10:F11"/>
    <mergeCell ref="G10:G11"/>
    <mergeCell ref="H10:H11"/>
    <mergeCell ref="I10:K10"/>
    <mergeCell ref="G47:H47"/>
    <mergeCell ref="A1:P1"/>
    <mergeCell ref="A2:P2"/>
    <mergeCell ref="C3:N3"/>
    <mergeCell ref="C4:C9"/>
    <mergeCell ref="E4:M4"/>
    <mergeCell ref="B5:B9"/>
    <mergeCell ref="D5:E9"/>
    <mergeCell ref="F5:G5"/>
    <mergeCell ref="H5:J5"/>
    <mergeCell ref="N5:O9"/>
    <mergeCell ref="F6:G6"/>
    <mergeCell ref="H6:J6"/>
    <mergeCell ref="F7:G7"/>
    <mergeCell ref="H7:J7"/>
    <mergeCell ref="F8:G8"/>
  </mergeCells>
  <conditionalFormatting sqref="D13:D16">
    <cfRule type="cellIs" dxfId="725" priority="96" operator="equal">
      <formula>1</formula>
    </cfRule>
    <cfRule type="cellIs" dxfId="724" priority="97" operator="equal">
      <formula>2</formula>
    </cfRule>
    <cfRule type="cellIs" dxfId="723" priority="98" operator="equal">
      <formula>3</formula>
    </cfRule>
    <cfRule type="cellIs" dxfId="722" priority="99" operator="equal">
      <formula>2</formula>
    </cfRule>
    <cfRule type="cellIs" dxfId="721" priority="100" operator="equal">
      <formula>1</formula>
    </cfRule>
    <cfRule type="cellIs" dxfId="720" priority="101" operator="equal">
      <formula>0</formula>
    </cfRule>
    <cfRule type="cellIs" dxfId="719" priority="104" operator="equal">
      <formula>3</formula>
    </cfRule>
    <cfRule type="cellIs" dxfId="718" priority="102" operator="equal">
      <formula>1</formula>
    </cfRule>
    <cfRule type="cellIs" dxfId="717" priority="103" operator="equal">
      <formula>2</formula>
    </cfRule>
    <cfRule type="colorScale" priority="107">
      <colorScale>
        <cfvo type="num" val="0"/>
        <cfvo type="num" val="1"/>
        <cfvo type="num" val="2"/>
        <color theme="2" tint="-0.749992370372631"/>
        <color theme="3"/>
        <color theme="7"/>
      </colorScale>
    </cfRule>
    <cfRule type="colorScale" priority="105">
      <colorScale>
        <cfvo type="num" val="0"/>
        <cfvo type="percentile" val="50"/>
        <cfvo type="max"/>
        <color rgb="FFF8696B"/>
        <color rgb="FFFFEB84"/>
        <color rgb="FF63BE7B"/>
      </colorScale>
    </cfRule>
    <cfRule type="colorScale" priority="95">
      <colorScale>
        <cfvo type="num" val="0"/>
        <cfvo type="num" val="1"/>
        <cfvo type="num" val="2"/>
        <color rgb="FFFF0000"/>
        <color rgb="FFFFFF00"/>
        <color rgb="FF057D19"/>
      </colorScale>
    </cfRule>
    <cfRule type="colorScale" priority="106">
      <colorScale>
        <cfvo type="percent" val="&quot;*&quot;"/>
        <cfvo type="percentile" val="50"/>
        <cfvo type="max"/>
        <color theme="6"/>
        <color rgb="FFFFEB84"/>
        <color rgb="FF63BE7B"/>
      </colorScale>
    </cfRule>
    <cfRule type="expression" dxfId="716" priority="108">
      <formula>3</formula>
    </cfRule>
  </conditionalFormatting>
  <conditionalFormatting sqref="D18:D20">
    <cfRule type="cellIs" dxfId="715" priority="86" operator="equal">
      <formula>1</formula>
    </cfRule>
    <cfRule type="colorScale" priority="81">
      <colorScale>
        <cfvo type="num" val="0"/>
        <cfvo type="num" val="1"/>
        <cfvo type="num" val="2"/>
        <color rgb="FFFF0000"/>
        <color rgb="FFFFFF00"/>
        <color rgb="FF057D19"/>
      </colorScale>
    </cfRule>
    <cfRule type="cellIs" dxfId="714" priority="82" operator="equal">
      <formula>1</formula>
    </cfRule>
    <cfRule type="cellIs" dxfId="713" priority="83" operator="equal">
      <formula>2</formula>
    </cfRule>
    <cfRule type="cellIs" dxfId="712" priority="84" operator="equal">
      <formula>3</formula>
    </cfRule>
    <cfRule type="cellIs" dxfId="711" priority="85" operator="equal">
      <formula>2</formula>
    </cfRule>
    <cfRule type="cellIs" dxfId="710" priority="87" operator="equal">
      <formula>0</formula>
    </cfRule>
    <cfRule type="cellIs" dxfId="709" priority="88" operator="equal">
      <formula>1</formula>
    </cfRule>
    <cfRule type="cellIs" dxfId="708" priority="89" operator="equal">
      <formula>2</formula>
    </cfRule>
    <cfRule type="cellIs" dxfId="707" priority="90" operator="equal">
      <formula>3</formula>
    </cfRule>
    <cfRule type="colorScale" priority="91">
      <colorScale>
        <cfvo type="num" val="0"/>
        <cfvo type="percentile" val="50"/>
        <cfvo type="max"/>
        <color rgb="FFF8696B"/>
        <color rgb="FFFFEB84"/>
        <color rgb="FF63BE7B"/>
      </colorScale>
    </cfRule>
    <cfRule type="colorScale" priority="92">
      <colorScale>
        <cfvo type="percent" val="&quot;*&quot;"/>
        <cfvo type="percentile" val="50"/>
        <cfvo type="max"/>
        <color theme="6"/>
        <color rgb="FFFFEB84"/>
        <color rgb="FF63BE7B"/>
      </colorScale>
    </cfRule>
    <cfRule type="colorScale" priority="93">
      <colorScale>
        <cfvo type="num" val="0"/>
        <cfvo type="num" val="1"/>
        <cfvo type="num" val="2"/>
        <color theme="2" tint="-0.749992370372631"/>
        <color theme="3"/>
        <color theme="7"/>
      </colorScale>
    </cfRule>
    <cfRule type="expression" dxfId="706" priority="94">
      <formula>3</formula>
    </cfRule>
  </conditionalFormatting>
  <conditionalFormatting sqref="D22:D25">
    <cfRule type="cellIs" dxfId="705" priority="73" operator="equal">
      <formula>0</formula>
    </cfRule>
    <cfRule type="cellIs" dxfId="704" priority="74" operator="equal">
      <formula>1</formula>
    </cfRule>
    <cfRule type="cellIs" dxfId="703" priority="75" operator="equal">
      <formula>2</formula>
    </cfRule>
    <cfRule type="cellIs" dxfId="702" priority="76" operator="equal">
      <formula>3</formula>
    </cfRule>
    <cfRule type="colorScale" priority="77">
      <colorScale>
        <cfvo type="num" val="0"/>
        <cfvo type="percentile" val="50"/>
        <cfvo type="max"/>
        <color rgb="FFF8696B"/>
        <color rgb="FFFFEB84"/>
        <color rgb="FF63BE7B"/>
      </colorScale>
    </cfRule>
    <cfRule type="colorScale" priority="79">
      <colorScale>
        <cfvo type="num" val="0"/>
        <cfvo type="num" val="1"/>
        <cfvo type="num" val="2"/>
        <color theme="2" tint="-0.749992370372631"/>
        <color theme="3"/>
        <color theme="7"/>
      </colorScale>
    </cfRule>
    <cfRule type="expression" dxfId="701" priority="80">
      <formula>3</formula>
    </cfRule>
    <cfRule type="colorScale" priority="78">
      <colorScale>
        <cfvo type="percent" val="&quot;*&quot;"/>
        <cfvo type="percentile" val="50"/>
        <cfvo type="max"/>
        <color theme="6"/>
        <color rgb="FFFFEB84"/>
        <color rgb="FF63BE7B"/>
      </colorScale>
    </cfRule>
    <cfRule type="cellIs" dxfId="700" priority="71" operator="equal">
      <formula>2</formula>
    </cfRule>
    <cfRule type="cellIs" dxfId="699" priority="72" operator="equal">
      <formula>1</formula>
    </cfRule>
    <cfRule type="cellIs" dxfId="698" priority="70" operator="equal">
      <formula>3</formula>
    </cfRule>
    <cfRule type="colorScale" priority="67">
      <colorScale>
        <cfvo type="num" val="0"/>
        <cfvo type="num" val="1"/>
        <cfvo type="num" val="2"/>
        <color rgb="FFFF0000"/>
        <color rgb="FFFFFF00"/>
        <color rgb="FF057D19"/>
      </colorScale>
    </cfRule>
    <cfRule type="cellIs" dxfId="697" priority="68" operator="equal">
      <formula>1</formula>
    </cfRule>
    <cfRule type="cellIs" dxfId="696" priority="69" operator="equal">
      <formula>2</formula>
    </cfRule>
  </conditionalFormatting>
  <conditionalFormatting sqref="D27:D32">
    <cfRule type="colorScale" priority="53">
      <colorScale>
        <cfvo type="num" val="0"/>
        <cfvo type="num" val="1"/>
        <cfvo type="num" val="2"/>
        <color rgb="FFFF0000"/>
        <color rgb="FFFFFF00"/>
        <color rgb="FF057D19"/>
      </colorScale>
    </cfRule>
    <cfRule type="cellIs" dxfId="695" priority="55" operator="equal">
      <formula>2</formula>
    </cfRule>
    <cfRule type="cellIs" dxfId="694" priority="56" operator="equal">
      <formula>3</formula>
    </cfRule>
    <cfRule type="cellIs" dxfId="693" priority="57" operator="equal">
      <formula>2</formula>
    </cfRule>
    <cfRule type="cellIs" dxfId="692" priority="58" operator="equal">
      <formula>1</formula>
    </cfRule>
    <cfRule type="cellIs" dxfId="691" priority="59" operator="equal">
      <formula>0</formula>
    </cfRule>
    <cfRule type="cellIs" dxfId="690" priority="60" operator="equal">
      <formula>1</formula>
    </cfRule>
    <cfRule type="cellIs" dxfId="689" priority="61" operator="equal">
      <formula>2</formula>
    </cfRule>
    <cfRule type="cellIs" dxfId="688" priority="54" operator="equal">
      <formula>1</formula>
    </cfRule>
    <cfRule type="colorScale" priority="63">
      <colorScale>
        <cfvo type="num" val="0"/>
        <cfvo type="percentile" val="50"/>
        <cfvo type="max"/>
        <color rgb="FFF8696B"/>
        <color rgb="FFFFEB84"/>
        <color rgb="FF63BE7B"/>
      </colorScale>
    </cfRule>
    <cfRule type="colorScale" priority="64">
      <colorScale>
        <cfvo type="percent" val="&quot;*&quot;"/>
        <cfvo type="percentile" val="50"/>
        <cfvo type="max"/>
        <color theme="6"/>
        <color rgb="FFFFEB84"/>
        <color rgb="FF63BE7B"/>
      </colorScale>
    </cfRule>
    <cfRule type="colorScale" priority="65">
      <colorScale>
        <cfvo type="num" val="0"/>
        <cfvo type="num" val="1"/>
        <cfvo type="num" val="2"/>
        <color theme="2" tint="-0.749992370372631"/>
        <color theme="3"/>
        <color theme="7"/>
      </colorScale>
    </cfRule>
    <cfRule type="expression" dxfId="687" priority="66">
      <formula>3</formula>
    </cfRule>
    <cfRule type="cellIs" dxfId="686" priority="62" operator="equal">
      <formula>3</formula>
    </cfRule>
  </conditionalFormatting>
  <conditionalFormatting sqref="D34:D36">
    <cfRule type="cellIs" dxfId="685" priority="43" operator="equal">
      <formula>2</formula>
    </cfRule>
    <cfRule type="cellIs" dxfId="684" priority="44" operator="equal">
      <formula>1</formula>
    </cfRule>
    <cfRule type="cellIs" dxfId="683" priority="45" operator="equal">
      <formula>0</formula>
    </cfRule>
    <cfRule type="cellIs" dxfId="682" priority="46" operator="equal">
      <formula>1</formula>
    </cfRule>
    <cfRule type="cellIs" dxfId="681" priority="47" operator="equal">
      <formula>2</formula>
    </cfRule>
    <cfRule type="cellIs" dxfId="680" priority="48" operator="equal">
      <formula>3</formula>
    </cfRule>
    <cfRule type="colorScale" priority="49">
      <colorScale>
        <cfvo type="num" val="0"/>
        <cfvo type="percentile" val="50"/>
        <cfvo type="max"/>
        <color rgb="FFF8696B"/>
        <color rgb="FFFFEB84"/>
        <color rgb="FF63BE7B"/>
      </colorScale>
    </cfRule>
    <cfRule type="colorScale" priority="50">
      <colorScale>
        <cfvo type="percent" val="&quot;*&quot;"/>
        <cfvo type="percentile" val="50"/>
        <cfvo type="max"/>
        <color theme="6"/>
        <color rgb="FFFFEB84"/>
        <color rgb="FF63BE7B"/>
      </colorScale>
    </cfRule>
    <cfRule type="colorScale" priority="51">
      <colorScale>
        <cfvo type="num" val="0"/>
        <cfvo type="num" val="1"/>
        <cfvo type="num" val="2"/>
        <color theme="2" tint="-0.749992370372631"/>
        <color theme="3"/>
        <color theme="7"/>
      </colorScale>
    </cfRule>
    <cfRule type="expression" dxfId="679" priority="52">
      <formula>3</formula>
    </cfRule>
    <cfRule type="colorScale" priority="39">
      <colorScale>
        <cfvo type="num" val="0"/>
        <cfvo type="num" val="1"/>
        <cfvo type="num" val="2"/>
        <color rgb="FFFF0000"/>
        <color rgb="FFFFFF00"/>
        <color rgb="FF057D19"/>
      </colorScale>
    </cfRule>
    <cfRule type="cellIs" dxfId="678" priority="40" operator="equal">
      <formula>1</formula>
    </cfRule>
    <cfRule type="cellIs" dxfId="677" priority="41" operator="equal">
      <formula>2</formula>
    </cfRule>
    <cfRule type="cellIs" dxfId="676" priority="42" operator="equal">
      <formula>3</formula>
    </cfRule>
  </conditionalFormatting>
  <conditionalFormatting sqref="D38:D41">
    <cfRule type="cellIs" dxfId="675" priority="31" operator="equal">
      <formula>0</formula>
    </cfRule>
    <cfRule type="cellIs" dxfId="674" priority="32" operator="equal">
      <formula>1</formula>
    </cfRule>
    <cfRule type="cellIs" dxfId="673" priority="33" operator="equal">
      <formula>2</formula>
    </cfRule>
    <cfRule type="cellIs" dxfId="672" priority="34" operator="equal">
      <formula>3</formula>
    </cfRule>
    <cfRule type="colorScale" priority="35">
      <colorScale>
        <cfvo type="num" val="0"/>
        <cfvo type="percentile" val="50"/>
        <cfvo type="max"/>
        <color rgb="FFF8696B"/>
        <color rgb="FFFFEB84"/>
        <color rgb="FF63BE7B"/>
      </colorScale>
    </cfRule>
    <cfRule type="colorScale" priority="36">
      <colorScale>
        <cfvo type="percent" val="&quot;*&quot;"/>
        <cfvo type="percentile" val="50"/>
        <cfvo type="max"/>
        <color theme="6"/>
        <color rgb="FFFFEB84"/>
        <color rgb="FF63BE7B"/>
      </colorScale>
    </cfRule>
    <cfRule type="colorScale" priority="37">
      <colorScale>
        <cfvo type="num" val="0"/>
        <cfvo type="num" val="1"/>
        <cfvo type="num" val="2"/>
        <color theme="2" tint="-0.749992370372631"/>
        <color theme="3"/>
        <color theme="7"/>
      </colorScale>
    </cfRule>
    <cfRule type="expression" dxfId="671" priority="38">
      <formula>3</formula>
    </cfRule>
    <cfRule type="cellIs" dxfId="670" priority="27" operator="equal">
      <formula>2</formula>
    </cfRule>
    <cfRule type="colorScale" priority="25">
      <colorScale>
        <cfvo type="num" val="0"/>
        <cfvo type="num" val="1"/>
        <cfvo type="num" val="2"/>
        <color rgb="FFFF0000"/>
        <color rgb="FFFFFF00"/>
        <color rgb="FF057D19"/>
      </colorScale>
    </cfRule>
    <cfRule type="cellIs" dxfId="669" priority="26" operator="equal">
      <formula>1</formula>
    </cfRule>
    <cfRule type="cellIs" dxfId="668" priority="28" operator="equal">
      <formula>3</formula>
    </cfRule>
    <cfRule type="cellIs" dxfId="667" priority="29" operator="equal">
      <formula>2</formula>
    </cfRule>
    <cfRule type="cellIs" dxfId="666" priority="30" operator="equal">
      <formula>1</formula>
    </cfRule>
  </conditionalFormatting>
  <conditionalFormatting sqref="D43:D45">
    <cfRule type="cellIs" dxfId="665" priority="18" operator="equal">
      <formula>1</formula>
    </cfRule>
    <cfRule type="cellIs" dxfId="664" priority="16" operator="equal">
      <formula>1</formula>
    </cfRule>
    <cfRule type="colorScale" priority="11">
      <colorScale>
        <cfvo type="num" val="0"/>
        <cfvo type="num" val="1"/>
        <cfvo type="num" val="2"/>
        <color rgb="FFFF0000"/>
        <color rgb="FFFFFF00"/>
        <color rgb="FF057D19"/>
      </colorScale>
    </cfRule>
    <cfRule type="cellIs" dxfId="663" priority="12" operator="equal">
      <formula>1</formula>
    </cfRule>
    <cfRule type="cellIs" dxfId="662" priority="13" operator="equal">
      <formula>2</formula>
    </cfRule>
    <cfRule type="cellIs" dxfId="661" priority="14" operator="equal">
      <formula>3</formula>
    </cfRule>
    <cfRule type="cellIs" dxfId="660" priority="15" operator="equal">
      <formula>2</formula>
    </cfRule>
    <cfRule type="cellIs" dxfId="659" priority="17" operator="equal">
      <formula>0</formula>
    </cfRule>
    <cfRule type="cellIs" dxfId="658" priority="19" operator="equal">
      <formula>2</formula>
    </cfRule>
    <cfRule type="cellIs" dxfId="657" priority="20" operator="equal">
      <formula>3</formula>
    </cfRule>
    <cfRule type="colorScale" priority="21">
      <colorScale>
        <cfvo type="num" val="0"/>
        <cfvo type="percentile" val="50"/>
        <cfvo type="max"/>
        <color rgb="FFF8696B"/>
        <color rgb="FFFFEB84"/>
        <color rgb="FF63BE7B"/>
      </colorScale>
    </cfRule>
    <cfRule type="colorScale" priority="22">
      <colorScale>
        <cfvo type="percent" val="&quot;*&quot;"/>
        <cfvo type="percentile" val="50"/>
        <cfvo type="max"/>
        <color theme="6"/>
        <color rgb="FFFFEB84"/>
        <color rgb="FF63BE7B"/>
      </colorScale>
    </cfRule>
    <cfRule type="colorScale" priority="23">
      <colorScale>
        <cfvo type="num" val="0"/>
        <cfvo type="num" val="1"/>
        <cfvo type="num" val="2"/>
        <color theme="2" tint="-0.749992370372631"/>
        <color theme="3"/>
        <color theme="7"/>
      </colorScale>
    </cfRule>
    <cfRule type="expression" dxfId="656" priority="24">
      <formula>3</formula>
    </cfRule>
  </conditionalFormatting>
  <conditionalFormatting sqref="F6">
    <cfRule type="cellIs" dxfId="655" priority="611" stopIfTrue="1" operator="greaterThan">
      <formula>0.8</formula>
    </cfRule>
    <cfRule type="cellIs" dxfId="654" priority="610" stopIfTrue="1" operator="equal">
      <formula>0.8</formula>
    </cfRule>
  </conditionalFormatting>
  <conditionalFormatting sqref="F7">
    <cfRule type="cellIs" dxfId="653" priority="612" stopIfTrue="1" operator="greaterThan">
      <formula>0.5</formula>
    </cfRule>
    <cfRule type="cellIs" dxfId="652" priority="613" stopIfTrue="1" operator="equal">
      <formula>0.5</formula>
    </cfRule>
  </conditionalFormatting>
  <conditionalFormatting sqref="F8">
    <cfRule type="cellIs" dxfId="651" priority="614" stopIfTrue="1" operator="lessThan">
      <formula>0.5</formula>
    </cfRule>
  </conditionalFormatting>
  <conditionalFormatting sqref="G12">
    <cfRule type="cellIs" dxfId="650" priority="588" operator="lessThan">
      <formula>0.5</formula>
    </cfRule>
    <cfRule type="cellIs" dxfId="649" priority="587" operator="equal">
      <formula>0.5</formula>
    </cfRule>
    <cfRule type="cellIs" dxfId="648" priority="585" operator="greaterThan">
      <formula>0.8</formula>
    </cfRule>
    <cfRule type="containsText" dxfId="647" priority="583" operator="containsText" text="N/A">
      <formula>NOT(ISERROR(SEARCH("N/A",G12)))</formula>
    </cfRule>
    <cfRule type="cellIs" dxfId="646" priority="584" operator="equal">
      <formula>0.8</formula>
    </cfRule>
    <cfRule type="cellIs" dxfId="645" priority="586" operator="greaterThan">
      <formula>0.5</formula>
    </cfRule>
  </conditionalFormatting>
  <conditionalFormatting sqref="G17">
    <cfRule type="containsText" dxfId="644" priority="570" operator="containsText" text="N/A">
      <formula>NOT(ISERROR(SEARCH("N/A",G17)))</formula>
    </cfRule>
    <cfRule type="cellIs" dxfId="643" priority="575" operator="lessThan">
      <formula>0.5</formula>
    </cfRule>
    <cfRule type="cellIs" dxfId="642" priority="574" operator="equal">
      <formula>0.5</formula>
    </cfRule>
    <cfRule type="cellIs" dxfId="641" priority="573" operator="greaterThan">
      <formula>0.5</formula>
    </cfRule>
    <cfRule type="cellIs" dxfId="640" priority="572" operator="greaterThan">
      <formula>0.8</formula>
    </cfRule>
    <cfRule type="cellIs" dxfId="639" priority="571" operator="equal">
      <formula>0.8</formula>
    </cfRule>
  </conditionalFormatting>
  <conditionalFormatting sqref="G21">
    <cfRule type="cellIs" dxfId="638" priority="567" operator="greaterThan">
      <formula>0.5</formula>
    </cfRule>
    <cfRule type="cellIs" dxfId="637" priority="566" operator="greaterThan">
      <formula>0.8</formula>
    </cfRule>
    <cfRule type="cellIs" dxfId="636" priority="565" operator="equal">
      <formula>0.8</formula>
    </cfRule>
    <cfRule type="containsText" dxfId="635" priority="564" operator="containsText" text="N/A">
      <formula>NOT(ISERROR(SEARCH("N/A",G21)))</formula>
    </cfRule>
    <cfRule type="cellIs" dxfId="634" priority="569" operator="lessThan">
      <formula>0.5</formula>
    </cfRule>
    <cfRule type="cellIs" dxfId="633" priority="568" operator="equal">
      <formula>0.5</formula>
    </cfRule>
  </conditionalFormatting>
  <conditionalFormatting sqref="G26">
    <cfRule type="cellIs" dxfId="632" priority="562" operator="equal">
      <formula>0.5</formula>
    </cfRule>
    <cfRule type="cellIs" dxfId="631" priority="561" operator="greaterThan">
      <formula>0.5</formula>
    </cfRule>
    <cfRule type="cellIs" dxfId="630" priority="563" operator="lessThan">
      <formula>0.5</formula>
    </cfRule>
    <cfRule type="cellIs" dxfId="629" priority="560" operator="greaterThan">
      <formula>0.8</formula>
    </cfRule>
    <cfRule type="cellIs" dxfId="628" priority="559" operator="equal">
      <formula>0.8</formula>
    </cfRule>
    <cfRule type="containsText" dxfId="627" priority="558" operator="containsText" text="N/A">
      <formula>NOT(ISERROR(SEARCH("N/A",G26)))</formula>
    </cfRule>
  </conditionalFormatting>
  <conditionalFormatting sqref="G33">
    <cfRule type="cellIs" dxfId="626" priority="557" operator="lessThan">
      <formula>0.5</formula>
    </cfRule>
    <cfRule type="cellIs" dxfId="625" priority="556" operator="equal">
      <formula>0.5</formula>
    </cfRule>
    <cfRule type="cellIs" dxfId="624" priority="554" operator="greaterThan">
      <formula>0.8</formula>
    </cfRule>
    <cfRule type="cellIs" dxfId="623" priority="553" operator="equal">
      <formula>0.8</formula>
    </cfRule>
    <cfRule type="cellIs" dxfId="622" priority="555" operator="greaterThan">
      <formula>0.5</formula>
    </cfRule>
    <cfRule type="containsText" dxfId="621" priority="552" operator="containsText" text="N/A">
      <formula>NOT(ISERROR(SEARCH("N/A",G33)))</formula>
    </cfRule>
  </conditionalFormatting>
  <conditionalFormatting sqref="G37">
    <cfRule type="containsText" dxfId="620" priority="508" operator="containsText" text="N/A">
      <formula>NOT(ISERROR(SEARCH("N/A",G37)))</formula>
    </cfRule>
    <cfRule type="cellIs" dxfId="619" priority="509" operator="equal">
      <formula>0.8</formula>
    </cfRule>
    <cfRule type="cellIs" dxfId="618" priority="510" operator="greaterThan">
      <formula>0.8</formula>
    </cfRule>
    <cfRule type="cellIs" dxfId="617" priority="512" operator="equal">
      <formula>0.5</formula>
    </cfRule>
    <cfRule type="cellIs" dxfId="616" priority="513" operator="lessThan">
      <formula>0.5</formula>
    </cfRule>
    <cfRule type="cellIs" dxfId="615" priority="511" operator="greaterThan">
      <formula>0.5</formula>
    </cfRule>
  </conditionalFormatting>
  <conditionalFormatting sqref="G42">
    <cfRule type="containsText" dxfId="614" priority="495" operator="containsText" text="N/A">
      <formula>NOT(ISERROR(SEARCH("N/A",G42)))</formula>
    </cfRule>
    <cfRule type="cellIs" dxfId="613" priority="496" operator="equal">
      <formula>0.8</formula>
    </cfRule>
    <cfRule type="cellIs" dxfId="612" priority="497" operator="greaterThan">
      <formula>0.8</formula>
    </cfRule>
    <cfRule type="cellIs" dxfId="611" priority="498" operator="greaterThan">
      <formula>0.5</formula>
    </cfRule>
    <cfRule type="cellIs" dxfId="610" priority="499" operator="equal">
      <formula>0.5</formula>
    </cfRule>
    <cfRule type="cellIs" dxfId="609" priority="500" operator="lessThan">
      <formula>0.5</formula>
    </cfRule>
  </conditionalFormatting>
  <conditionalFormatting sqref="G47">
    <cfRule type="cellIs" dxfId="608" priority="476" operator="greaterThan">
      <formula>0.5</formula>
    </cfRule>
    <cfRule type="cellIs" dxfId="607" priority="477" operator="equal">
      <formula>0.5</formula>
    </cfRule>
    <cfRule type="cellIs" dxfId="606" priority="478" operator="lessThan">
      <formula>0.5</formula>
    </cfRule>
    <cfRule type="cellIs" dxfId="605" priority="474" operator="equal">
      <formula>0.8</formula>
    </cfRule>
    <cfRule type="containsText" dxfId="604" priority="473" operator="containsText" text="N/A">
      <formula>NOT(ISERROR(SEARCH("N/A",G47)))</formula>
    </cfRule>
    <cfRule type="cellIs" dxfId="603" priority="475" operator="greaterThan">
      <formula>0.8</formula>
    </cfRule>
  </conditionalFormatting>
  <conditionalFormatting sqref="H12">
    <cfRule type="containsText" dxfId="602" priority="576" operator="containsText" text="NOT MET">
      <formula>NOT(ISERROR(SEARCH("NOT MET",H12)))</formula>
    </cfRule>
    <cfRule type="containsText" dxfId="601" priority="580" operator="containsText" text="PARTIAL MET">
      <formula>NOT(ISERROR(SEARCH("PARTIAL MET",H12)))</formula>
    </cfRule>
    <cfRule type="containsText" dxfId="600" priority="578" operator="containsText" text="MET">
      <formula>NOT(ISERROR(SEARCH("MET",H12)))</formula>
    </cfRule>
    <cfRule type="containsText" dxfId="599" priority="579" operator="containsText" text="NOT MET">
      <formula>NOT(ISERROR(SEARCH("NOT MET",H12)))</formula>
    </cfRule>
    <cfRule type="containsText" dxfId="598" priority="577" operator="containsText" text="PARTIAL MET">
      <formula>NOT(ISERROR(SEARCH("PARTIAL MET",H12)))</formula>
    </cfRule>
    <cfRule type="containsText" dxfId="597" priority="581" operator="containsText" text="MET">
      <formula>NOT(ISERROR(SEARCH("MET",H12)))</formula>
    </cfRule>
  </conditionalFormatting>
  <conditionalFormatting sqref="H17">
    <cfRule type="containsText" dxfId="596" priority="539" operator="containsText" text="PARTIAL MET">
      <formula>NOT(ISERROR(SEARCH("PARTIAL MET",H17)))</formula>
    </cfRule>
    <cfRule type="containsText" dxfId="595" priority="535" operator="containsText" text="NOT MET">
      <formula>NOT(ISERROR(SEARCH("NOT MET",H17)))</formula>
    </cfRule>
    <cfRule type="containsText" dxfId="594" priority="536" operator="containsText" text="PARTIAL MET">
      <formula>NOT(ISERROR(SEARCH("PARTIAL MET",H17)))</formula>
    </cfRule>
    <cfRule type="containsText" dxfId="593" priority="537" operator="containsText" text="MET">
      <formula>NOT(ISERROR(SEARCH("MET",H17)))</formula>
    </cfRule>
    <cfRule type="containsText" dxfId="592" priority="538" operator="containsText" text="NOT MET">
      <formula>NOT(ISERROR(SEARCH("NOT MET",H17)))</formula>
    </cfRule>
    <cfRule type="containsText" dxfId="591" priority="540" operator="containsText" text="MET">
      <formula>NOT(ISERROR(SEARCH("MET",H17)))</formula>
    </cfRule>
  </conditionalFormatting>
  <conditionalFormatting sqref="H21">
    <cfRule type="containsText" dxfId="590" priority="533" operator="containsText" text="MET">
      <formula>NOT(ISERROR(SEARCH("MET",H21)))</formula>
    </cfRule>
    <cfRule type="containsText" dxfId="589" priority="532" operator="containsText" text="PARTIAL MET">
      <formula>NOT(ISERROR(SEARCH("PARTIAL MET",H21)))</formula>
    </cfRule>
    <cfRule type="containsText" dxfId="588" priority="528" operator="containsText" text="NOT MET">
      <formula>NOT(ISERROR(SEARCH("NOT MET",H21)))</formula>
    </cfRule>
    <cfRule type="containsText" dxfId="587" priority="531" operator="containsText" text="NOT MET">
      <formula>NOT(ISERROR(SEARCH("NOT MET",H21)))</formula>
    </cfRule>
    <cfRule type="containsText" dxfId="586" priority="530" operator="containsText" text="MET">
      <formula>NOT(ISERROR(SEARCH("MET",H21)))</formula>
    </cfRule>
    <cfRule type="containsText" dxfId="585" priority="529" operator="containsText" text="PARTIAL MET">
      <formula>NOT(ISERROR(SEARCH("PARTIAL MET",H21)))</formula>
    </cfRule>
  </conditionalFormatting>
  <conditionalFormatting sqref="H26">
    <cfRule type="containsText" dxfId="584" priority="113" operator="containsText" text="PARTIAL MET">
      <formula>NOT(ISERROR(SEARCH("PARTIAL MET",H26)))</formula>
    </cfRule>
    <cfRule type="containsText" dxfId="583" priority="112" operator="containsText" text="NOT MET">
      <formula>NOT(ISERROR(SEARCH("NOT MET",H26)))</formula>
    </cfRule>
    <cfRule type="containsText" dxfId="582" priority="111" operator="containsText" text="MET">
      <formula>NOT(ISERROR(SEARCH("MET",H26)))</formula>
    </cfRule>
    <cfRule type="containsText" dxfId="581" priority="110" operator="containsText" text="PARTIAL MET">
      <formula>NOT(ISERROR(SEARCH("PARTIAL MET",H26)))</formula>
    </cfRule>
    <cfRule type="containsText" dxfId="580" priority="109" operator="containsText" text="NOT MET">
      <formula>NOT(ISERROR(SEARCH("NOT MET",H26)))</formula>
    </cfRule>
    <cfRule type="containsText" dxfId="579" priority="114" operator="containsText" text="MET">
      <formula>NOT(ISERROR(SEARCH("MET",H26)))</formula>
    </cfRule>
  </conditionalFormatting>
  <conditionalFormatting sqref="H33">
    <cfRule type="containsText" dxfId="578" priority="591" operator="containsText" text="NOT MET">
      <formula>NOT(ISERROR(SEARCH("NOT MET",H33)))</formula>
    </cfRule>
    <cfRule type="containsText" dxfId="577" priority="596" operator="containsText" text="MET">
      <formula>NOT(ISERROR(SEARCH("MET",H33)))</formula>
    </cfRule>
    <cfRule type="containsText" dxfId="576" priority="595" operator="containsText" text="PARTIAL MET">
      <formula>NOT(ISERROR(SEARCH("PARTIAL MET",H33)))</formula>
    </cfRule>
    <cfRule type="containsText" dxfId="575" priority="594" operator="containsText" text="NOT MET">
      <formula>NOT(ISERROR(SEARCH("NOT MET",H33)))</formula>
    </cfRule>
    <cfRule type="containsText" dxfId="574" priority="593" operator="containsText" text="MET">
      <formula>NOT(ISERROR(SEARCH("MET",H33)))</formula>
    </cfRule>
    <cfRule type="containsText" dxfId="573" priority="592" operator="containsText" text="PARTIAL MET">
      <formula>NOT(ISERROR(SEARCH("PARTIAL MET",H33)))</formula>
    </cfRule>
  </conditionalFormatting>
  <conditionalFormatting sqref="H37">
    <cfRule type="containsText" dxfId="572" priority="519" operator="containsText" text="MET">
      <formula>NOT(ISERROR(SEARCH("MET",H37)))</formula>
    </cfRule>
    <cfRule type="containsText" dxfId="571" priority="515" operator="containsText" text="PARTIAL MET">
      <formula>NOT(ISERROR(SEARCH("PARTIAL MET",H37)))</formula>
    </cfRule>
    <cfRule type="containsText" dxfId="570" priority="518" operator="containsText" text="PARTIAL MET">
      <formula>NOT(ISERROR(SEARCH("PARTIAL MET",H37)))</formula>
    </cfRule>
    <cfRule type="containsText" dxfId="569" priority="517" operator="containsText" text="NOT MET">
      <formula>NOT(ISERROR(SEARCH("NOT MET",H37)))</formula>
    </cfRule>
    <cfRule type="containsText" dxfId="568" priority="516" operator="containsText" text="MET">
      <formula>NOT(ISERROR(SEARCH("MET",H37)))</formula>
    </cfRule>
    <cfRule type="containsText" dxfId="567" priority="514" operator="containsText" text="NOT MET">
      <formula>NOT(ISERROR(SEARCH("NOT MET",H37)))</formula>
    </cfRule>
  </conditionalFormatting>
  <conditionalFormatting sqref="H42">
    <cfRule type="containsText" dxfId="566" priority="506" operator="containsText" text="MET">
      <formula>NOT(ISERROR(SEARCH("MET",H42)))</formula>
    </cfRule>
    <cfRule type="containsText" dxfId="565" priority="501" operator="containsText" text="NOT MET">
      <formula>NOT(ISERROR(SEARCH("NOT MET",H42)))</formula>
    </cfRule>
    <cfRule type="containsText" dxfId="564" priority="503" operator="containsText" text="MET">
      <formula>NOT(ISERROR(SEARCH("MET",H42)))</formula>
    </cfRule>
    <cfRule type="containsText" dxfId="563" priority="505" operator="containsText" text="PARTIAL MET">
      <formula>NOT(ISERROR(SEARCH("PARTIAL MET",H42)))</formula>
    </cfRule>
    <cfRule type="containsText" dxfId="562" priority="504" operator="containsText" text="NOT MET">
      <formula>NOT(ISERROR(SEARCH("NOT MET",H42)))</formula>
    </cfRule>
    <cfRule type="containsText" dxfId="561" priority="502" operator="containsText" text="PARTIAL MET">
      <formula>NOT(ISERROR(SEARCH("PARTIAL MET",H42)))</formula>
    </cfRule>
  </conditionalFormatting>
  <conditionalFormatting sqref="O13:O16 O18:O20">
    <cfRule type="containsText" dxfId="560" priority="636" operator="containsText" text="مكتمل">
      <formula>NOT(ISERROR(SEARCH("مكتمل",O13)))</formula>
    </cfRule>
    <cfRule type="containsText" dxfId="559" priority="635" operator="containsText" text="غير مكتمل">
      <formula>NOT(ISERROR(SEARCH("غير مكتمل",O13)))</formula>
    </cfRule>
  </conditionalFormatting>
  <conditionalFormatting sqref="O22:O25">
    <cfRule type="containsText" dxfId="558" priority="9" operator="containsText" text="غير مكتمل">
      <formula>NOT(ISERROR(SEARCH("غير مكتمل",O22)))</formula>
    </cfRule>
    <cfRule type="containsText" dxfId="557" priority="10" operator="containsText" text="مكتمل">
      <formula>NOT(ISERROR(SEARCH("مكتمل",O22)))</formula>
    </cfRule>
  </conditionalFormatting>
  <conditionalFormatting sqref="O27:O32">
    <cfRule type="containsText" dxfId="556" priority="7" operator="containsText" text="غير مكتمل">
      <formula>NOT(ISERROR(SEARCH("غير مكتمل",O27)))</formula>
    </cfRule>
    <cfRule type="containsText" dxfId="555" priority="8" operator="containsText" text="مكتمل">
      <formula>NOT(ISERROR(SEARCH("مكتمل",O27)))</formula>
    </cfRule>
  </conditionalFormatting>
  <conditionalFormatting sqref="O34:O36">
    <cfRule type="containsText" dxfId="554" priority="5" operator="containsText" text="غير مكتمل">
      <formula>NOT(ISERROR(SEARCH("غير مكتمل",O34)))</formula>
    </cfRule>
    <cfRule type="containsText" dxfId="553" priority="6" operator="containsText" text="مكتمل">
      <formula>NOT(ISERROR(SEARCH("مكتمل",O34)))</formula>
    </cfRule>
  </conditionalFormatting>
  <conditionalFormatting sqref="O38:O41">
    <cfRule type="containsText" dxfId="552" priority="4" operator="containsText" text="مكتمل">
      <formula>NOT(ISERROR(SEARCH("مكتمل",O38)))</formula>
    </cfRule>
    <cfRule type="containsText" dxfId="551" priority="3" operator="containsText" text="غير مكتمل">
      <formula>NOT(ISERROR(SEARCH("غير مكتمل",O38)))</formula>
    </cfRule>
  </conditionalFormatting>
  <conditionalFormatting sqref="O43:O45">
    <cfRule type="containsText" dxfId="550" priority="1" operator="containsText" text="غير مكتمل">
      <formula>NOT(ISERROR(SEARCH("غير مكتمل",O43)))</formula>
    </cfRule>
    <cfRule type="containsText" dxfId="549" priority="2" operator="containsText" text="مكتمل">
      <formula>NOT(ISERROR(SEARCH("مكتمل",O43)))</formula>
    </cfRule>
  </conditionalFormatting>
  <dataValidations count="3">
    <dataValidation type="list" allowBlank="1" showInputMessage="1" showErrorMessage="1" sqref="O13:O16 O22:O25 O18:O20 O38:O41 O27:O32 O34:O36 O43:O45">
      <formula1>"مكتمل,غير مكتمل"</formula1>
    </dataValidation>
    <dataValidation type="list" allowBlank="1" showInputMessage="1" showErrorMessage="1" sqref="D2 E4 D27:D32 D34:D36 D13:D16 D38:D41 D18:D20 D22:D25 D43:D45 D5:D9">
      <formula1>$K$6:$K$9</formula1>
    </dataValidation>
    <dataValidation type="custom" allowBlank="1" showErrorMessage="1" errorTitle="evaluation score error" error="scoring is only 0 or 1 or 2" promptTitle="standard evaluation score" prompt="enter 0 or 1 or 2" sqref="C22:C24 C27:C32">
      <formula1>E22*$I$11+F22*$J$11+G22*$K$11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582" operator="containsText" id="{62021C2B-BCBD-4BBB-B06A-BA8004DF571B}">
            <xm:f>NOT(ISERROR(SEARCH($H$6,H12)))</xm:f>
            <xm:f>$H$6</xm:f>
            <x14:dxf>
              <fill>
                <patternFill>
                  <bgColor rgb="FF297B29"/>
                </patternFill>
              </fill>
            </x14:dxf>
          </x14:cfRule>
          <xm:sqref>H12</xm:sqref>
        </x14:conditionalFormatting>
        <x14:conditionalFormatting xmlns:xm="http://schemas.microsoft.com/office/excel/2006/main">
          <x14:cfRule type="containsText" priority="541" operator="containsText" id="{F92AF277-78CC-4C35-8187-E778554B0A54}">
            <xm:f>NOT(ISERROR(SEARCH($H$6,H17)))</xm:f>
            <xm:f>$H$6</xm:f>
            <x14:dxf>
              <fill>
                <patternFill>
                  <bgColor rgb="FF297B29"/>
                </patternFill>
              </fill>
            </x14:dxf>
          </x14:cfRule>
          <xm:sqref>H17</xm:sqref>
        </x14:conditionalFormatting>
        <x14:conditionalFormatting xmlns:xm="http://schemas.microsoft.com/office/excel/2006/main">
          <x14:cfRule type="containsText" priority="534" operator="containsText" id="{5A3344B1-C21C-4094-B3EF-2766AB169A8C}">
            <xm:f>NOT(ISERROR(SEARCH($H$6,H21)))</xm:f>
            <xm:f>$H$6</xm:f>
            <x14:dxf>
              <fill>
                <patternFill>
                  <bgColor rgb="FF297B29"/>
                </patternFill>
              </fill>
            </x14:dxf>
          </x14:cfRule>
          <xm:sqref>H21</xm:sqref>
        </x14:conditionalFormatting>
        <x14:conditionalFormatting xmlns:xm="http://schemas.microsoft.com/office/excel/2006/main">
          <x14:cfRule type="containsText" priority="115" operator="containsText" id="{6DA9FCC4-CF33-45AA-A193-DFEC42F1EBEC}">
            <xm:f>NOT(ISERROR(SEARCH($H$6,H26)))</xm:f>
            <xm:f>$H$6</xm:f>
            <x14:dxf>
              <fill>
                <patternFill>
                  <bgColor rgb="FF297B29"/>
                </patternFill>
              </fill>
            </x14:dxf>
          </x14:cfRule>
          <xm:sqref>H26</xm:sqref>
        </x14:conditionalFormatting>
        <x14:conditionalFormatting xmlns:xm="http://schemas.microsoft.com/office/excel/2006/main">
          <x14:cfRule type="containsText" priority="597" operator="containsText" id="{64A49545-5D5C-48E3-8FA0-84D31E753CB0}">
            <xm:f>NOT(ISERROR(SEARCH($H$6,H33)))</xm:f>
            <xm:f>$H$6</xm:f>
            <x14:dxf>
              <fill>
                <patternFill>
                  <bgColor rgb="FF297B29"/>
                </patternFill>
              </fill>
            </x14:dxf>
          </x14:cfRule>
          <xm:sqref>H33</xm:sqref>
        </x14:conditionalFormatting>
        <x14:conditionalFormatting xmlns:xm="http://schemas.microsoft.com/office/excel/2006/main">
          <x14:cfRule type="containsText" priority="520" operator="containsText" id="{8B673CAB-D50B-4420-B8BC-B67233FCB301}">
            <xm:f>NOT(ISERROR(SEARCH($H$6,H37)))</xm:f>
            <xm:f>$H$6</xm:f>
            <x14:dxf>
              <fill>
                <patternFill>
                  <bgColor rgb="FF297B29"/>
                </patternFill>
              </fill>
            </x14:dxf>
          </x14:cfRule>
          <xm:sqref>H37</xm:sqref>
        </x14:conditionalFormatting>
        <x14:conditionalFormatting xmlns:xm="http://schemas.microsoft.com/office/excel/2006/main">
          <x14:cfRule type="containsText" priority="507" operator="containsText" id="{3BB6547B-493D-4A30-816D-8F81F27F6CC7}">
            <xm:f>NOT(ISERROR(SEARCH($H$6,H42)))</xm:f>
            <xm:f>$H$6</xm:f>
            <x14:dxf>
              <fill>
                <patternFill>
                  <bgColor rgb="FF297B29"/>
                </patternFill>
              </fill>
            </x14:dxf>
          </x14:cfRule>
          <xm:sqref>H42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L19"/>
  <sheetViews>
    <sheetView rightToLeft="1" zoomScale="77" zoomScaleNormal="77" workbookViewId="0">
      <selection activeCell="G22" sqref="G22"/>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1" width="14.875" customWidth="1"/>
    <col min="12" max="12" width="5.875" customWidth="1"/>
  </cols>
  <sheetData>
    <row r="1" spans="2:12" ht="18.75" customHeight="1">
      <c r="B1" s="2"/>
      <c r="C1" s="324"/>
      <c r="D1" s="324"/>
      <c r="E1" s="324"/>
      <c r="F1" s="324"/>
      <c r="G1" s="324"/>
      <c r="H1" s="324"/>
      <c r="I1" s="324"/>
      <c r="J1" s="324"/>
      <c r="K1" s="91"/>
      <c r="L1" s="2"/>
    </row>
    <row r="2" spans="2:12" ht="23.25" customHeight="1">
      <c r="B2" s="2"/>
      <c r="C2" s="454" t="s">
        <v>62</v>
      </c>
      <c r="D2" s="455"/>
      <c r="E2" s="455"/>
      <c r="F2" s="455"/>
      <c r="G2" s="455"/>
      <c r="H2" s="455"/>
      <c r="I2" s="455"/>
      <c r="J2" s="455"/>
      <c r="K2" s="456"/>
      <c r="L2" s="2"/>
    </row>
    <row r="3" spans="2:12" ht="18.75">
      <c r="B3" s="2"/>
      <c r="C3" s="447" t="s">
        <v>61</v>
      </c>
      <c r="D3" s="448"/>
      <c r="E3" s="448"/>
      <c r="F3" s="448"/>
      <c r="G3" s="448"/>
      <c r="H3" s="448"/>
      <c r="I3" s="448"/>
      <c r="J3" s="448"/>
      <c r="K3" s="457"/>
      <c r="L3" s="2"/>
    </row>
    <row r="4" spans="2:12" ht="21.75" customHeight="1">
      <c r="B4" s="2"/>
      <c r="C4" s="458" t="s">
        <v>0</v>
      </c>
      <c r="D4" s="459"/>
      <c r="E4" s="459"/>
      <c r="F4" s="459"/>
      <c r="G4" s="459"/>
      <c r="H4" s="459"/>
      <c r="I4" s="459"/>
      <c r="J4" s="459"/>
      <c r="K4" s="460"/>
      <c r="L4" s="2"/>
    </row>
    <row r="5" spans="2:12" ht="19.5" customHeight="1">
      <c r="B5" s="2"/>
      <c r="C5" s="58" t="s">
        <v>59</v>
      </c>
      <c r="D5" s="68" t="s">
        <v>344</v>
      </c>
      <c r="E5" s="61" t="s">
        <v>345</v>
      </c>
      <c r="F5" s="62" t="s">
        <v>346</v>
      </c>
      <c r="G5" s="63" t="s">
        <v>347</v>
      </c>
      <c r="H5" s="64" t="s">
        <v>348</v>
      </c>
      <c r="I5" s="65" t="s">
        <v>349</v>
      </c>
      <c r="J5" s="83" t="s">
        <v>350</v>
      </c>
      <c r="K5" s="67" t="s">
        <v>91</v>
      </c>
      <c r="L5" s="2"/>
    </row>
    <row r="6" spans="2:12" ht="21" customHeight="1">
      <c r="B6" s="2"/>
      <c r="C6" s="121">
        <v>44549</v>
      </c>
      <c r="D6" s="59" t="str">
        <f>'جودة الفحص المعملي الفني'!G12</f>
        <v>N/A:QA</v>
      </c>
      <c r="E6" s="59" t="str">
        <f>'جودة الفحص المعملي الفني'!G17</f>
        <v>N/A</v>
      </c>
      <c r="F6" s="59" t="str">
        <f>'جودة الفحص المعملي الفني'!G21</f>
        <v>N/A</v>
      </c>
      <c r="G6" s="59" t="str">
        <f>'جودة الفحص المعملي الفني'!G26</f>
        <v>N/A</v>
      </c>
      <c r="H6" s="59" t="str">
        <f>'جودة الفحص المعملي الفني'!G33</f>
        <v>N/A</v>
      </c>
      <c r="I6" s="59" t="str">
        <f>'جودة الفحص المعملي الفني'!G37</f>
        <v>N/A</v>
      </c>
      <c r="J6" s="59" t="str">
        <f>'جودة الفحص المعملي الفني'!G42</f>
        <v>N/A</v>
      </c>
      <c r="K6" s="59" t="e">
        <f>AVERAGE(D6:J6)</f>
        <v>#DIV/0!</v>
      </c>
      <c r="L6" s="2"/>
    </row>
    <row r="7" spans="2:12">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C19" s="2"/>
      <c r="D19" s="2"/>
      <c r="E19" s="2"/>
      <c r="F19" s="2"/>
      <c r="G19" s="2"/>
      <c r="H19" s="2"/>
      <c r="I19" s="2"/>
      <c r="J19" s="2"/>
      <c r="K19" s="2"/>
      <c r="L19" s="2"/>
    </row>
  </sheetData>
  <sheetProtection algorithmName="SHA-512" hashValue="VSMPBHi5uEaO2AJQrbMV+yiaXjlec48uo1XefLM2L8N2iB62h5Kpmj4xQPDK/U/7GvB5QbOeAsS0Vl7fw9mEwQ==" saltValue="SwR6ZxUM1oubgoBS01CqPA==" spinCount="100000" sheet="1" objects="1" scenarios="1" selectLockedCells="1"/>
  <mergeCells count="4">
    <mergeCell ref="C1:J1"/>
    <mergeCell ref="C2:K2"/>
    <mergeCell ref="C3:K3"/>
    <mergeCell ref="C4:K4"/>
  </mergeCells>
  <conditionalFormatting sqref="D6:K6">
    <cfRule type="containsText" dxfId="541" priority="8" operator="containsText" text="N/A">
      <formula>NOT(ISERROR(SEARCH("N/A",D6)))</formula>
    </cfRule>
    <cfRule type="cellIs" dxfId="540" priority="9" operator="equal">
      <formula>0.8</formula>
    </cfRule>
    <cfRule type="cellIs" dxfId="539" priority="10" operator="greaterThan">
      <formula>0.8</formula>
    </cfRule>
    <cfRule type="cellIs" dxfId="538" priority="11" operator="greaterThan">
      <formula>0.5</formula>
    </cfRule>
    <cfRule type="cellIs" dxfId="537" priority="12" operator="equal">
      <formula>0.5</formula>
    </cfRule>
    <cfRule type="cellIs" dxfId="536" priority="13" operator="lessThan">
      <formula>0.5</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207"/>
  <sheetViews>
    <sheetView rightToLeft="1" topLeftCell="A37" zoomScale="41" zoomScaleNormal="41" workbookViewId="0">
      <selection activeCell="D41" sqref="D41:D43"/>
    </sheetView>
  </sheetViews>
  <sheetFormatPr defaultColWidth="12.75" defaultRowHeight="15.75"/>
  <cols>
    <col min="1" max="1" width="15.375" style="13" customWidth="1"/>
    <col min="2" max="2" width="17" style="24" customWidth="1"/>
    <col min="3" max="3" width="187.25" style="23" customWidth="1"/>
    <col min="4" max="4" width="18.375" style="23" customWidth="1"/>
    <col min="5" max="5" width="33.125" style="26" customWidth="1"/>
    <col min="6" max="6" width="22.125" style="23" customWidth="1"/>
    <col min="7" max="7" width="27.875" style="22" customWidth="1"/>
    <col min="8" max="8" width="28.375" style="22" customWidth="1"/>
    <col min="9" max="9" width="33.875" style="25" customWidth="1"/>
    <col min="10" max="10" width="27.25" style="13" customWidth="1"/>
    <col min="11" max="11" width="30.875" style="13" customWidth="1"/>
    <col min="12" max="12" width="30.5" style="25" customWidth="1"/>
    <col min="13" max="13" width="28" style="13" customWidth="1"/>
    <col min="14" max="14" width="22.5" style="13" customWidth="1"/>
    <col min="15" max="15" width="23.5" style="13" customWidth="1"/>
    <col min="16" max="16" width="12.7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59.25" customHeight="1">
      <c r="A2" s="375" t="s">
        <v>39</v>
      </c>
      <c r="B2" s="375"/>
      <c r="C2" s="375"/>
      <c r="D2" s="375"/>
      <c r="E2" s="375"/>
      <c r="F2" s="375"/>
      <c r="G2" s="375"/>
      <c r="H2" s="375"/>
      <c r="I2" s="375"/>
      <c r="J2" s="375"/>
      <c r="K2" s="375"/>
      <c r="L2" s="375"/>
      <c r="M2" s="375"/>
      <c r="N2" s="375"/>
      <c r="O2" s="375"/>
      <c r="P2" s="376"/>
      <c r="Q2" s="12"/>
      <c r="R2" s="12"/>
      <c r="S2" s="12"/>
    </row>
    <row r="3" spans="1:20" ht="51" customHeight="1">
      <c r="A3" s="446"/>
      <c r="B3" s="1"/>
      <c r="C3" s="377" t="s">
        <v>190</v>
      </c>
      <c r="D3" s="378"/>
      <c r="E3" s="378"/>
      <c r="F3" s="378"/>
      <c r="G3" s="378"/>
      <c r="H3" s="378"/>
      <c r="I3" s="378"/>
      <c r="J3" s="378"/>
      <c r="K3" s="378"/>
      <c r="L3" s="378"/>
      <c r="M3" s="378"/>
      <c r="N3" s="378"/>
      <c r="O3" s="14"/>
      <c r="P3" s="414"/>
      <c r="Q3" s="12"/>
      <c r="R3" s="12"/>
      <c r="S3" s="12"/>
    </row>
    <row r="4" spans="1:20" ht="42" customHeight="1">
      <c r="A4" s="442"/>
      <c r="B4" s="15"/>
      <c r="C4" s="379"/>
      <c r="D4" s="16"/>
      <c r="E4" s="318" t="s">
        <v>0</v>
      </c>
      <c r="F4" s="408"/>
      <c r="G4" s="408"/>
      <c r="H4" s="408"/>
      <c r="I4" s="408"/>
      <c r="J4" s="408"/>
      <c r="K4" s="408"/>
      <c r="L4" s="408"/>
      <c r="M4" s="301"/>
      <c r="N4" s="122"/>
      <c r="O4" s="14"/>
      <c r="P4" s="414"/>
      <c r="Q4" s="12"/>
      <c r="R4" s="12"/>
      <c r="S4" s="12"/>
    </row>
    <row r="5" spans="1:20" ht="56.25" customHeight="1">
      <c r="A5" s="442"/>
      <c r="B5" s="444"/>
      <c r="C5" s="246"/>
      <c r="D5" s="246"/>
      <c r="E5" s="247"/>
      <c r="F5" s="405" t="s">
        <v>27</v>
      </c>
      <c r="G5" s="406"/>
      <c r="H5" s="402" t="s">
        <v>28</v>
      </c>
      <c r="I5" s="403"/>
      <c r="J5" s="404"/>
      <c r="K5" s="130" t="s">
        <v>4</v>
      </c>
      <c r="L5" s="131" t="s">
        <v>29</v>
      </c>
      <c r="M5" s="1"/>
      <c r="N5" s="246"/>
      <c r="O5" s="246"/>
      <c r="P5" s="414"/>
      <c r="Q5" s="12"/>
      <c r="R5" s="12"/>
      <c r="S5" s="12"/>
    </row>
    <row r="6" spans="1:20" s="17" customFormat="1" ht="36" customHeight="1">
      <c r="A6" s="442"/>
      <c r="B6" s="444"/>
      <c r="C6" s="246"/>
      <c r="D6" s="246"/>
      <c r="E6" s="247"/>
      <c r="F6" s="253" t="s">
        <v>1</v>
      </c>
      <c r="G6" s="254"/>
      <c r="H6" s="294" t="s">
        <v>30</v>
      </c>
      <c r="I6" s="295"/>
      <c r="J6" s="296"/>
      <c r="K6" s="149">
        <v>2</v>
      </c>
      <c r="L6" s="29" t="s">
        <v>31</v>
      </c>
      <c r="M6" s="1"/>
      <c r="N6" s="246"/>
      <c r="O6" s="246"/>
      <c r="P6" s="414"/>
      <c r="Q6" s="12"/>
      <c r="R6" s="12"/>
      <c r="S6" s="12"/>
    </row>
    <row r="7" spans="1:20" s="17" customFormat="1" ht="35.25" customHeight="1">
      <c r="A7" s="442"/>
      <c r="B7" s="444"/>
      <c r="C7" s="246"/>
      <c r="D7" s="246"/>
      <c r="E7" s="247"/>
      <c r="F7" s="258" t="s">
        <v>2</v>
      </c>
      <c r="G7" s="411"/>
      <c r="H7" s="294" t="s">
        <v>32</v>
      </c>
      <c r="I7" s="295"/>
      <c r="J7" s="296"/>
      <c r="K7" s="149">
        <v>1</v>
      </c>
      <c r="L7" s="84" t="s">
        <v>33</v>
      </c>
      <c r="M7" s="1"/>
      <c r="N7" s="246"/>
      <c r="O7" s="246"/>
      <c r="P7" s="414"/>
      <c r="Q7" s="12"/>
      <c r="R7" s="12"/>
      <c r="S7" s="12"/>
    </row>
    <row r="8" spans="1:20" s="17" customFormat="1" ht="38.25" customHeight="1">
      <c r="A8" s="442"/>
      <c r="B8" s="444"/>
      <c r="C8" s="246"/>
      <c r="D8" s="246"/>
      <c r="E8" s="247"/>
      <c r="F8" s="260" t="s">
        <v>3</v>
      </c>
      <c r="G8" s="412"/>
      <c r="H8" s="294" t="s">
        <v>34</v>
      </c>
      <c r="I8" s="295"/>
      <c r="J8" s="296"/>
      <c r="K8" s="149">
        <v>0</v>
      </c>
      <c r="L8" s="30" t="s">
        <v>5</v>
      </c>
      <c r="M8" s="1"/>
      <c r="N8" s="246"/>
      <c r="O8" s="246"/>
      <c r="P8" s="414"/>
      <c r="Q8" s="12"/>
      <c r="R8" s="12"/>
      <c r="S8" s="12"/>
    </row>
    <row r="9" spans="1:20" s="18" customFormat="1" ht="45" customHeight="1">
      <c r="A9" s="442"/>
      <c r="B9" s="44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42"/>
      <c r="B10" s="317" t="s">
        <v>629</v>
      </c>
      <c r="C10" s="322" t="s">
        <v>656</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45.75" customHeight="1">
      <c r="A11" s="442"/>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9.5" customHeight="1">
      <c r="A12" s="442"/>
      <c r="B12" s="170" t="s">
        <v>360</v>
      </c>
      <c r="C12" s="470" t="s">
        <v>752</v>
      </c>
      <c r="D12" s="471"/>
      <c r="E12" s="471"/>
      <c r="F12" s="472"/>
      <c r="G12" s="19" t="str">
        <f>IF(COUNT(D13:D15)=0,"N/A:QA",SUM(D13:D15)/(COUNT(D13:D15)*2))</f>
        <v>N/A:QA</v>
      </c>
      <c r="H12" s="20" t="str">
        <f>IF(G12="N/A","N/A", IF(G12&gt;=80%,"MET",IF(G12&gt;=50%,"PARTIAL MET","Not Met")))</f>
        <v>MET</v>
      </c>
      <c r="I12" s="374"/>
      <c r="J12" s="409"/>
      <c r="K12" s="409"/>
      <c r="L12" s="409"/>
      <c r="M12" s="409"/>
      <c r="N12" s="409"/>
      <c r="O12" s="409"/>
      <c r="P12" s="414"/>
      <c r="Q12" s="17"/>
      <c r="R12" s="17"/>
      <c r="S12" s="17"/>
      <c r="T12" s="17"/>
    </row>
    <row r="13" spans="1:20" s="17" customFormat="1" ht="87.75" customHeight="1">
      <c r="A13" s="442"/>
      <c r="B13" s="28">
        <v>1</v>
      </c>
      <c r="C13" s="178" t="s">
        <v>1176</v>
      </c>
      <c r="D13" s="199" t="s">
        <v>37</v>
      </c>
      <c r="E13" s="233"/>
      <c r="F13" s="234"/>
      <c r="G13" s="282"/>
      <c r="H13" s="282"/>
      <c r="I13" s="44" t="s">
        <v>8</v>
      </c>
      <c r="J13" s="168"/>
      <c r="K13" s="168"/>
      <c r="L13" s="21"/>
      <c r="M13" s="21"/>
      <c r="N13" s="21"/>
      <c r="O13" s="45" t="s">
        <v>6</v>
      </c>
      <c r="P13" s="414"/>
    </row>
    <row r="14" spans="1:20" s="17" customFormat="1" ht="87.75" customHeight="1">
      <c r="A14" s="442"/>
      <c r="B14" s="28">
        <v>2</v>
      </c>
      <c r="C14" s="178" t="s">
        <v>1177</v>
      </c>
      <c r="D14" s="199" t="s">
        <v>37</v>
      </c>
      <c r="E14" s="233"/>
      <c r="F14" s="234"/>
      <c r="G14" s="283"/>
      <c r="H14" s="283"/>
      <c r="I14" s="168"/>
      <c r="J14" s="118" t="s">
        <v>527</v>
      </c>
      <c r="K14" s="168"/>
      <c r="L14" s="21"/>
      <c r="M14" s="21"/>
      <c r="N14" s="21"/>
      <c r="O14" s="45" t="s">
        <v>6</v>
      </c>
      <c r="P14" s="414"/>
    </row>
    <row r="15" spans="1:20" s="17" customFormat="1" ht="87.75" customHeight="1">
      <c r="A15" s="442"/>
      <c r="B15" s="28">
        <v>3</v>
      </c>
      <c r="C15" s="178" t="s">
        <v>1178</v>
      </c>
      <c r="D15" s="199" t="s">
        <v>37</v>
      </c>
      <c r="E15" s="233"/>
      <c r="F15" s="234"/>
      <c r="G15" s="283"/>
      <c r="H15" s="283"/>
      <c r="I15" s="44" t="s">
        <v>175</v>
      </c>
      <c r="J15" s="44" t="s">
        <v>234</v>
      </c>
      <c r="K15" s="168"/>
      <c r="L15" s="21"/>
      <c r="M15" s="21"/>
      <c r="N15" s="21"/>
      <c r="O15" s="45" t="s">
        <v>6</v>
      </c>
      <c r="P15" s="414"/>
    </row>
    <row r="16" spans="1:20" s="18" customFormat="1" ht="85.5" customHeight="1">
      <c r="A16" s="442"/>
      <c r="B16" s="170" t="s">
        <v>361</v>
      </c>
      <c r="C16" s="385" t="s">
        <v>753</v>
      </c>
      <c r="D16" s="386"/>
      <c r="E16" s="386"/>
      <c r="F16" s="387"/>
      <c r="G16" s="19" t="str">
        <f>IF(COUNT(D17:D20)=0,"N/A",SUM(D17:D20)/(COUNT(D17:D20)*2))</f>
        <v>N/A</v>
      </c>
      <c r="H16" s="20" t="str">
        <f>IF(G16="N/A","N/A", IF(G16&gt;=80%,"MET",IF(G16&gt;=50%,"PARTIAL MET","Not Met")))</f>
        <v>N/A</v>
      </c>
      <c r="I16" s="374"/>
      <c r="J16" s="409"/>
      <c r="K16" s="409"/>
      <c r="L16" s="409"/>
      <c r="M16" s="409"/>
      <c r="N16" s="409"/>
      <c r="O16" s="409"/>
      <c r="P16" s="414"/>
      <c r="Q16" s="17"/>
      <c r="R16" s="17"/>
      <c r="S16" s="17"/>
      <c r="T16" s="17"/>
    </row>
    <row r="17" spans="1:18" s="17" customFormat="1" ht="70.5" customHeight="1">
      <c r="A17" s="442"/>
      <c r="B17" s="28">
        <v>1</v>
      </c>
      <c r="C17" s="180" t="s">
        <v>1179</v>
      </c>
      <c r="D17" s="199" t="s">
        <v>37</v>
      </c>
      <c r="E17" s="233"/>
      <c r="F17" s="234"/>
      <c r="G17" s="282"/>
      <c r="H17" s="282"/>
      <c r="I17" s="56" t="s">
        <v>8</v>
      </c>
      <c r="J17" s="168"/>
      <c r="K17" s="168"/>
      <c r="L17" s="21"/>
      <c r="M17" s="21"/>
      <c r="N17" s="21"/>
      <c r="O17" s="45" t="s">
        <v>6</v>
      </c>
      <c r="P17" s="414"/>
    </row>
    <row r="18" spans="1:18" s="17" customFormat="1" ht="72.75" customHeight="1">
      <c r="A18" s="442"/>
      <c r="B18" s="28">
        <v>2</v>
      </c>
      <c r="C18" s="180" t="s">
        <v>1180</v>
      </c>
      <c r="D18" s="199" t="s">
        <v>37</v>
      </c>
      <c r="E18" s="233"/>
      <c r="F18" s="234"/>
      <c r="G18" s="283"/>
      <c r="H18" s="283"/>
      <c r="I18" s="56" t="s">
        <v>175</v>
      </c>
      <c r="J18" s="56" t="s">
        <v>285</v>
      </c>
      <c r="K18" s="168"/>
      <c r="L18" s="21"/>
      <c r="M18" s="21"/>
      <c r="N18" s="21"/>
      <c r="O18" s="45" t="s">
        <v>6</v>
      </c>
      <c r="P18" s="414"/>
    </row>
    <row r="19" spans="1:18" s="17" customFormat="1" ht="72.75" customHeight="1">
      <c r="A19" s="442"/>
      <c r="B19" s="28">
        <v>3</v>
      </c>
      <c r="C19" s="180" t="s">
        <v>1181</v>
      </c>
      <c r="D19" s="199" t="s">
        <v>37</v>
      </c>
      <c r="E19" s="233"/>
      <c r="F19" s="234"/>
      <c r="G19" s="283"/>
      <c r="H19" s="283"/>
      <c r="I19" s="168"/>
      <c r="J19" s="56" t="s">
        <v>357</v>
      </c>
      <c r="K19" s="56" t="s">
        <v>56</v>
      </c>
      <c r="L19" s="21"/>
      <c r="M19" s="21"/>
      <c r="N19" s="21"/>
      <c r="O19" s="45" t="s">
        <v>6</v>
      </c>
      <c r="P19" s="414"/>
    </row>
    <row r="20" spans="1:18" s="17" customFormat="1" ht="72.75" customHeight="1">
      <c r="A20" s="442"/>
      <c r="B20" s="28">
        <v>4</v>
      </c>
      <c r="C20" s="180" t="s">
        <v>1182</v>
      </c>
      <c r="D20" s="199" t="s">
        <v>37</v>
      </c>
      <c r="E20" s="233"/>
      <c r="F20" s="234"/>
      <c r="G20" s="284"/>
      <c r="H20" s="284"/>
      <c r="I20" s="168"/>
      <c r="J20" s="168"/>
      <c r="K20" s="56" t="s">
        <v>358</v>
      </c>
      <c r="L20" s="21"/>
      <c r="M20" s="21"/>
      <c r="N20" s="21"/>
      <c r="O20" s="45" t="s">
        <v>6</v>
      </c>
      <c r="P20" s="414"/>
    </row>
    <row r="21" spans="1:18" s="18" customFormat="1" ht="86.25" customHeight="1">
      <c r="A21" s="442"/>
      <c r="B21" s="170" t="s">
        <v>362</v>
      </c>
      <c r="C21" s="385" t="s">
        <v>754</v>
      </c>
      <c r="D21" s="386"/>
      <c r="E21" s="386"/>
      <c r="F21" s="387"/>
      <c r="G21" s="19" t="str">
        <f>IF(COUNT(D22:D24)=0,"N/A",SUM(D22:D24)/(COUNT(D22:D24)*2))</f>
        <v>N/A</v>
      </c>
      <c r="H21" s="20" t="str">
        <f>IF(G21="N/A","N/A", IF(G21&gt;=80%,"MET",IF(G21&gt;=50%,"PARTIAL MET","Not Met")))</f>
        <v>N/A</v>
      </c>
      <c r="I21" s="374"/>
      <c r="J21" s="409"/>
      <c r="K21" s="409"/>
      <c r="L21" s="409"/>
      <c r="M21" s="409"/>
      <c r="N21" s="409"/>
      <c r="O21" s="409"/>
      <c r="P21" s="414"/>
    </row>
    <row r="22" spans="1:18" s="17" customFormat="1" ht="73.5" customHeight="1">
      <c r="A22" s="442"/>
      <c r="B22" s="28">
        <v>1</v>
      </c>
      <c r="C22" s="180" t="s">
        <v>1183</v>
      </c>
      <c r="D22" s="199" t="s">
        <v>37</v>
      </c>
      <c r="E22" s="233"/>
      <c r="F22" s="234"/>
      <c r="G22" s="279"/>
      <c r="H22" s="34"/>
      <c r="I22" s="56" t="s">
        <v>8</v>
      </c>
      <c r="J22" s="168"/>
      <c r="K22" s="168"/>
      <c r="L22" s="21"/>
      <c r="M22" s="21"/>
      <c r="N22" s="21"/>
      <c r="O22" s="45" t="s">
        <v>6</v>
      </c>
      <c r="P22" s="414"/>
      <c r="Q22" s="13"/>
      <c r="R22" s="13"/>
    </row>
    <row r="23" spans="1:18" s="17" customFormat="1" ht="73.5" customHeight="1">
      <c r="A23" s="442"/>
      <c r="B23" s="28">
        <v>2</v>
      </c>
      <c r="C23" s="180" t="s">
        <v>1184</v>
      </c>
      <c r="D23" s="199" t="s">
        <v>37</v>
      </c>
      <c r="E23" s="233"/>
      <c r="F23" s="234"/>
      <c r="G23" s="280"/>
      <c r="H23" s="34"/>
      <c r="I23" s="56" t="s">
        <v>338</v>
      </c>
      <c r="J23" s="168"/>
      <c r="K23" s="56" t="s">
        <v>56</v>
      </c>
      <c r="L23" s="21"/>
      <c r="M23" s="21"/>
      <c r="N23" s="21"/>
      <c r="O23" s="45" t="s">
        <v>6</v>
      </c>
      <c r="P23" s="414"/>
      <c r="Q23" s="13"/>
      <c r="R23" s="13"/>
    </row>
    <row r="24" spans="1:18" s="17" customFormat="1" ht="73.5" customHeight="1">
      <c r="A24" s="442"/>
      <c r="B24" s="28">
        <v>3</v>
      </c>
      <c r="C24" s="180" t="s">
        <v>1185</v>
      </c>
      <c r="D24" s="199" t="s">
        <v>37</v>
      </c>
      <c r="E24" s="233"/>
      <c r="F24" s="234"/>
      <c r="G24" s="280"/>
      <c r="H24" s="34"/>
      <c r="I24" s="168"/>
      <c r="J24" s="56" t="s">
        <v>72</v>
      </c>
      <c r="K24" s="168"/>
      <c r="L24" s="21"/>
      <c r="M24" s="21"/>
      <c r="N24" s="21"/>
      <c r="O24" s="45" t="s">
        <v>6</v>
      </c>
      <c r="P24" s="414"/>
      <c r="Q24" s="13"/>
      <c r="R24" s="13"/>
    </row>
    <row r="25" spans="1:18" s="18" customFormat="1" ht="79.5" customHeight="1">
      <c r="A25" s="442"/>
      <c r="B25" s="170" t="s">
        <v>363</v>
      </c>
      <c r="C25" s="385" t="s">
        <v>755</v>
      </c>
      <c r="D25" s="386"/>
      <c r="E25" s="386"/>
      <c r="F25" s="387"/>
      <c r="G25" s="19" t="str">
        <f>IF(COUNT(D26:D29)=0,"N/A",SUM(D26:D29)/(COUNT(D26:D29)*2))</f>
        <v>N/A</v>
      </c>
      <c r="H25" s="20" t="str">
        <f>IF(G25="N/A","N/A", IF(G25&gt;=80%,"MET",IF(G25&gt;=50%,"PARTIAL MET","Not Met")))</f>
        <v>N/A</v>
      </c>
      <c r="I25" s="374"/>
      <c r="J25" s="409"/>
      <c r="K25" s="409"/>
      <c r="L25" s="409"/>
      <c r="M25" s="409"/>
      <c r="N25" s="409"/>
      <c r="O25" s="409"/>
      <c r="P25" s="414"/>
    </row>
    <row r="26" spans="1:18" s="17" customFormat="1" ht="84.75" customHeight="1">
      <c r="A26" s="442"/>
      <c r="B26" s="28">
        <v>1</v>
      </c>
      <c r="C26" s="180" t="s">
        <v>1186</v>
      </c>
      <c r="D26" s="199" t="s">
        <v>37</v>
      </c>
      <c r="E26" s="233"/>
      <c r="F26" s="234"/>
      <c r="G26" s="279"/>
      <c r="H26" s="279"/>
      <c r="I26" s="56" t="s">
        <v>8</v>
      </c>
      <c r="J26" s="168"/>
      <c r="K26" s="168"/>
      <c r="L26" s="21"/>
      <c r="M26" s="21"/>
      <c r="N26" s="21"/>
      <c r="O26" s="45" t="s">
        <v>6</v>
      </c>
      <c r="P26" s="414"/>
      <c r="Q26" s="13"/>
      <c r="R26" s="13"/>
    </row>
    <row r="27" spans="1:18" s="17" customFormat="1" ht="84.75" customHeight="1">
      <c r="A27" s="442"/>
      <c r="B27" s="28">
        <v>2</v>
      </c>
      <c r="C27" s="180" t="s">
        <v>1187</v>
      </c>
      <c r="D27" s="199" t="s">
        <v>37</v>
      </c>
      <c r="E27" s="233"/>
      <c r="F27" s="234"/>
      <c r="G27" s="280"/>
      <c r="H27" s="280"/>
      <c r="I27" s="56" t="s">
        <v>359</v>
      </c>
      <c r="J27" s="119" t="s">
        <v>527</v>
      </c>
      <c r="K27" s="168"/>
      <c r="L27" s="21"/>
      <c r="M27" s="21"/>
      <c r="N27" s="21"/>
      <c r="O27" s="45" t="s">
        <v>6</v>
      </c>
      <c r="P27" s="414"/>
      <c r="Q27" s="13"/>
      <c r="R27" s="13"/>
    </row>
    <row r="28" spans="1:18" s="17" customFormat="1" ht="84.75" customHeight="1">
      <c r="A28" s="442"/>
      <c r="B28" s="28">
        <v>3</v>
      </c>
      <c r="C28" s="180" t="s">
        <v>1188</v>
      </c>
      <c r="D28" s="199" t="s">
        <v>37</v>
      </c>
      <c r="E28" s="233"/>
      <c r="F28" s="234"/>
      <c r="G28" s="280"/>
      <c r="H28" s="280"/>
      <c r="I28" s="56" t="s">
        <v>81</v>
      </c>
      <c r="J28" s="119" t="s">
        <v>527</v>
      </c>
      <c r="K28" s="56" t="s">
        <v>88</v>
      </c>
      <c r="L28" s="21"/>
      <c r="M28" s="21"/>
      <c r="N28" s="21"/>
      <c r="O28" s="45" t="s">
        <v>6</v>
      </c>
      <c r="P28" s="414"/>
      <c r="Q28" s="13"/>
      <c r="R28" s="13"/>
    </row>
    <row r="29" spans="1:18" s="17" customFormat="1" ht="84.75" customHeight="1">
      <c r="A29" s="443"/>
      <c r="B29" s="28">
        <v>4</v>
      </c>
      <c r="C29" s="180" t="s">
        <v>1189</v>
      </c>
      <c r="D29" s="199" t="s">
        <v>37</v>
      </c>
      <c r="E29" s="233"/>
      <c r="F29" s="234"/>
      <c r="G29" s="280"/>
      <c r="H29" s="280"/>
      <c r="I29" s="56" t="s">
        <v>371</v>
      </c>
      <c r="J29" s="168"/>
      <c r="K29" s="56" t="s">
        <v>56</v>
      </c>
      <c r="L29" s="21"/>
      <c r="M29" s="21"/>
      <c r="N29" s="21"/>
      <c r="O29" s="45" t="s">
        <v>6</v>
      </c>
      <c r="P29" s="414"/>
      <c r="Q29" s="13"/>
      <c r="R29" s="13"/>
    </row>
    <row r="30" spans="1:18" s="18" customFormat="1" ht="82.5" customHeight="1">
      <c r="A30" s="172" t="s">
        <v>356</v>
      </c>
      <c r="B30" s="170" t="s">
        <v>364</v>
      </c>
      <c r="C30" s="385" t="s">
        <v>876</v>
      </c>
      <c r="D30" s="386"/>
      <c r="E30" s="386"/>
      <c r="F30" s="387"/>
      <c r="G30" s="19" t="str">
        <f>IF(COUNT(D31:D34)=0,"N/A",SUM(D31:D34)/(COUNT(D31:D34)*2))</f>
        <v>N/A</v>
      </c>
      <c r="H30" s="20" t="str">
        <f>IF(G30="N/A","N/A", IF(G30&gt;=80%,"MET",IF(G30&gt;=50%,"PARTIAL MET","Not Met")))</f>
        <v>N/A</v>
      </c>
      <c r="I30" s="374"/>
      <c r="J30" s="409"/>
      <c r="K30" s="409"/>
      <c r="L30" s="409"/>
      <c r="M30" s="409"/>
      <c r="N30" s="409"/>
      <c r="O30" s="409"/>
      <c r="P30" s="414"/>
    </row>
    <row r="31" spans="1:18" s="17" customFormat="1" ht="78.75" customHeight="1">
      <c r="A31" s="446"/>
      <c r="B31" s="36">
        <v>1</v>
      </c>
      <c r="C31" s="185" t="s">
        <v>1190</v>
      </c>
      <c r="D31" s="199" t="s">
        <v>37</v>
      </c>
      <c r="E31" s="233"/>
      <c r="F31" s="234"/>
      <c r="G31" s="279"/>
      <c r="H31" s="279"/>
      <c r="I31" s="57" t="s">
        <v>8</v>
      </c>
      <c r="J31" s="168"/>
      <c r="K31" s="168"/>
      <c r="L31" s="21"/>
      <c r="M31" s="21"/>
      <c r="N31" s="21"/>
      <c r="O31" s="45" t="s">
        <v>6</v>
      </c>
      <c r="P31" s="414"/>
      <c r="Q31" s="13"/>
      <c r="R31" s="13"/>
    </row>
    <row r="32" spans="1:18" s="17" customFormat="1" ht="78.75" customHeight="1">
      <c r="A32" s="442"/>
      <c r="B32" s="36">
        <v>2</v>
      </c>
      <c r="C32" s="185" t="s">
        <v>1191</v>
      </c>
      <c r="D32" s="199" t="s">
        <v>37</v>
      </c>
      <c r="E32" s="233"/>
      <c r="F32" s="234"/>
      <c r="G32" s="280"/>
      <c r="H32" s="280"/>
      <c r="I32" s="57" t="s">
        <v>367</v>
      </c>
      <c r="J32" s="168"/>
      <c r="K32" s="168"/>
      <c r="L32" s="21"/>
      <c r="M32" s="21"/>
      <c r="N32" s="21"/>
      <c r="O32" s="45" t="s">
        <v>6</v>
      </c>
      <c r="P32" s="414"/>
      <c r="Q32" s="13"/>
      <c r="R32" s="13"/>
    </row>
    <row r="33" spans="1:18" s="17" customFormat="1" ht="86.25" customHeight="1">
      <c r="A33" s="442"/>
      <c r="B33" s="36">
        <v>3</v>
      </c>
      <c r="C33" s="185" t="s">
        <v>1192</v>
      </c>
      <c r="D33" s="199" t="s">
        <v>37</v>
      </c>
      <c r="E33" s="233"/>
      <c r="F33" s="234"/>
      <c r="G33" s="280"/>
      <c r="H33" s="280"/>
      <c r="I33" s="57" t="s">
        <v>368</v>
      </c>
      <c r="J33" s="168"/>
      <c r="K33" s="168"/>
      <c r="L33" s="21"/>
      <c r="M33" s="21"/>
      <c r="N33" s="21"/>
      <c r="O33" s="45" t="s">
        <v>6</v>
      </c>
      <c r="P33" s="414"/>
      <c r="Q33" s="13"/>
      <c r="R33" s="13"/>
    </row>
    <row r="34" spans="1:18" s="17" customFormat="1" ht="82.5" customHeight="1">
      <c r="A34" s="442"/>
      <c r="B34" s="36">
        <v>4</v>
      </c>
      <c r="C34" s="185" t="s">
        <v>877</v>
      </c>
      <c r="D34" s="199" t="s">
        <v>37</v>
      </c>
      <c r="E34" s="233"/>
      <c r="F34" s="234"/>
      <c r="G34" s="281"/>
      <c r="H34" s="281"/>
      <c r="I34" s="168"/>
      <c r="J34" s="57" t="s">
        <v>574</v>
      </c>
      <c r="K34" s="168"/>
      <c r="L34" s="21"/>
      <c r="M34" s="21"/>
      <c r="N34" s="21"/>
      <c r="O34" s="45" t="s">
        <v>6</v>
      </c>
      <c r="P34" s="414"/>
      <c r="Q34" s="13"/>
      <c r="R34" s="13"/>
    </row>
    <row r="35" spans="1:18" s="18" customFormat="1" ht="82.5" customHeight="1">
      <c r="A35" s="442"/>
      <c r="B35" s="170" t="s">
        <v>365</v>
      </c>
      <c r="C35" s="385" t="s">
        <v>1193</v>
      </c>
      <c r="D35" s="386"/>
      <c r="E35" s="386"/>
      <c r="F35" s="387"/>
      <c r="G35" s="19" t="str">
        <f>IF(COUNT(D36:D39)=0,"N/A",SUM(D36:D39)/(COUNT(D36:D39)*2))</f>
        <v>N/A</v>
      </c>
      <c r="H35" s="20" t="str">
        <f>IF(G35="N/A","N/A", IF(G35&gt;=80%,"MET",IF(G35&gt;=50%,"PARTIAL MET","Not Met")))</f>
        <v>N/A</v>
      </c>
      <c r="I35" s="374"/>
      <c r="J35" s="409"/>
      <c r="K35" s="409"/>
      <c r="L35" s="409"/>
      <c r="M35" s="409"/>
      <c r="N35" s="409"/>
      <c r="O35" s="409"/>
      <c r="P35" s="414"/>
    </row>
    <row r="36" spans="1:18" ht="75.75" customHeight="1">
      <c r="A36" s="442"/>
      <c r="B36" s="36">
        <v>1</v>
      </c>
      <c r="C36" s="185" t="s">
        <v>1194</v>
      </c>
      <c r="D36" s="199" t="s">
        <v>37</v>
      </c>
      <c r="E36" s="233"/>
      <c r="F36" s="234"/>
      <c r="G36" s="279"/>
      <c r="H36" s="279"/>
      <c r="I36" s="57" t="s">
        <v>8</v>
      </c>
      <c r="J36" s="168"/>
      <c r="K36" s="168"/>
      <c r="L36" s="21"/>
      <c r="M36" s="21"/>
      <c r="N36" s="21"/>
      <c r="O36" s="45" t="s">
        <v>6</v>
      </c>
      <c r="P36" s="414"/>
    </row>
    <row r="37" spans="1:18" ht="75.75" customHeight="1">
      <c r="A37" s="442"/>
      <c r="B37" s="36">
        <v>2</v>
      </c>
      <c r="C37" s="185" t="s">
        <v>878</v>
      </c>
      <c r="D37" s="199" t="s">
        <v>37</v>
      </c>
      <c r="E37" s="233"/>
      <c r="F37" s="234"/>
      <c r="G37" s="280"/>
      <c r="H37" s="280"/>
      <c r="I37" s="57" t="s">
        <v>369</v>
      </c>
      <c r="J37" s="57" t="s">
        <v>574</v>
      </c>
      <c r="K37" s="119" t="s">
        <v>513</v>
      </c>
      <c r="L37" s="21"/>
      <c r="M37" s="21"/>
      <c r="N37" s="21"/>
      <c r="O37" s="45" t="s">
        <v>6</v>
      </c>
      <c r="P37" s="414"/>
    </row>
    <row r="38" spans="1:18" ht="75.75" customHeight="1">
      <c r="A38" s="442"/>
      <c r="B38" s="36">
        <v>3</v>
      </c>
      <c r="C38" s="185" t="s">
        <v>1195</v>
      </c>
      <c r="D38" s="199" t="s">
        <v>37</v>
      </c>
      <c r="E38" s="233"/>
      <c r="F38" s="234"/>
      <c r="G38" s="280"/>
      <c r="H38" s="280"/>
      <c r="I38" s="57" t="s">
        <v>370</v>
      </c>
      <c r="J38" s="57" t="s">
        <v>574</v>
      </c>
      <c r="K38" s="168"/>
      <c r="L38" s="21"/>
      <c r="M38" s="21"/>
      <c r="N38" s="21"/>
      <c r="O38" s="45" t="s">
        <v>6</v>
      </c>
      <c r="P38" s="414"/>
    </row>
    <row r="39" spans="1:18" ht="75.75" customHeight="1">
      <c r="A39" s="442"/>
      <c r="B39" s="36">
        <v>4</v>
      </c>
      <c r="C39" s="185" t="s">
        <v>1196</v>
      </c>
      <c r="D39" s="199" t="s">
        <v>37</v>
      </c>
      <c r="E39" s="233"/>
      <c r="F39" s="234"/>
      <c r="G39" s="281"/>
      <c r="H39" s="281"/>
      <c r="I39" s="57" t="s">
        <v>371</v>
      </c>
      <c r="J39" s="168"/>
      <c r="K39" s="57" t="s">
        <v>139</v>
      </c>
      <c r="L39" s="21"/>
      <c r="M39" s="21"/>
      <c r="N39" s="21"/>
      <c r="O39" s="45" t="s">
        <v>6</v>
      </c>
      <c r="P39" s="414"/>
    </row>
    <row r="40" spans="1:18" s="18" customFormat="1" ht="82.5" customHeight="1">
      <c r="A40" s="442"/>
      <c r="B40" s="170" t="s">
        <v>366</v>
      </c>
      <c r="C40" s="385" t="s">
        <v>756</v>
      </c>
      <c r="D40" s="386"/>
      <c r="E40" s="386"/>
      <c r="F40" s="387"/>
      <c r="G40" s="89" t="str">
        <f>IF(COUNT(D41:D43)=0,"N/A",SUM(D41:D43)/(COUNT(D41:D43)*2))</f>
        <v>N/A</v>
      </c>
      <c r="H40" s="90" t="str">
        <f>IF(G40="N/A","N/A", IF(G40&gt;=80%,"MET",IF(G40&gt;=50%,"PARTIAL MET","Not Met")))</f>
        <v>N/A</v>
      </c>
      <c r="I40" s="374"/>
      <c r="J40" s="409"/>
      <c r="K40" s="409"/>
      <c r="L40" s="409"/>
      <c r="M40" s="409"/>
      <c r="N40" s="409"/>
      <c r="O40" s="409"/>
      <c r="P40" s="414"/>
    </row>
    <row r="41" spans="1:18" s="17" customFormat="1" ht="78.75" customHeight="1">
      <c r="A41" s="442"/>
      <c r="B41" s="36">
        <v>1</v>
      </c>
      <c r="C41" s="185" t="s">
        <v>1197</v>
      </c>
      <c r="D41" s="199" t="s">
        <v>37</v>
      </c>
      <c r="E41" s="233"/>
      <c r="F41" s="234"/>
      <c r="G41" s="33"/>
      <c r="H41" s="33"/>
      <c r="I41" s="88" t="s">
        <v>611</v>
      </c>
      <c r="J41" s="168"/>
      <c r="K41" s="168"/>
      <c r="L41" s="21"/>
      <c r="M41" s="21"/>
      <c r="N41" s="21"/>
      <c r="O41" s="45" t="s">
        <v>6</v>
      </c>
      <c r="P41" s="414"/>
      <c r="Q41" s="13"/>
      <c r="R41" s="13"/>
    </row>
    <row r="42" spans="1:18" s="17" customFormat="1" ht="78.75" customHeight="1">
      <c r="A42" s="442"/>
      <c r="B42" s="36">
        <v>2</v>
      </c>
      <c r="C42" s="185" t="s">
        <v>1198</v>
      </c>
      <c r="D42" s="199" t="s">
        <v>37</v>
      </c>
      <c r="E42" s="233"/>
      <c r="F42" s="234"/>
      <c r="G42" s="34"/>
      <c r="H42" s="34"/>
      <c r="I42" s="168"/>
      <c r="J42" s="57" t="s">
        <v>527</v>
      </c>
      <c r="K42" s="57" t="s">
        <v>513</v>
      </c>
      <c r="L42" s="21"/>
      <c r="M42" s="21"/>
      <c r="N42" s="21"/>
      <c r="O42" s="45" t="s">
        <v>6</v>
      </c>
      <c r="P42" s="414"/>
      <c r="Q42" s="13"/>
      <c r="R42" s="13"/>
    </row>
    <row r="43" spans="1:18" s="17" customFormat="1" ht="78.75" customHeight="1">
      <c r="A43" s="443"/>
      <c r="B43" s="36">
        <v>3</v>
      </c>
      <c r="C43" s="185" t="s">
        <v>1253</v>
      </c>
      <c r="D43" s="199" t="s">
        <v>37</v>
      </c>
      <c r="E43" s="233"/>
      <c r="F43" s="234"/>
      <c r="G43" s="34"/>
      <c r="H43" s="34"/>
      <c r="I43" s="168"/>
      <c r="J43" s="119" t="s">
        <v>74</v>
      </c>
      <c r="K43" s="168"/>
      <c r="L43" s="21"/>
      <c r="M43" s="21"/>
      <c r="N43" s="21"/>
      <c r="O43" s="45" t="s">
        <v>6</v>
      </c>
      <c r="P43" s="414"/>
      <c r="Q43" s="13"/>
      <c r="R43" s="13"/>
    </row>
    <row r="44" spans="1:18" ht="83.25" customHeight="1">
      <c r="B44" s="13"/>
      <c r="C44" s="13"/>
      <c r="D44" s="13"/>
      <c r="E44" s="13"/>
      <c r="F44" s="13"/>
      <c r="G44" s="426" t="s">
        <v>38</v>
      </c>
      <c r="H44" s="426"/>
      <c r="I44" s="13"/>
      <c r="L44" s="13"/>
      <c r="P44" s="13"/>
    </row>
    <row r="45" spans="1:18" ht="90" customHeight="1">
      <c r="B45" s="13"/>
      <c r="C45" s="13"/>
      <c r="D45" s="13"/>
      <c r="E45" s="13"/>
      <c r="F45" s="13"/>
      <c r="G45" s="292" t="e">
        <f>AVERAGE(G12:G43)</f>
        <v>#DIV/0!</v>
      </c>
      <c r="H45" s="292"/>
      <c r="I45" s="13"/>
      <c r="L45" s="13"/>
      <c r="P45" s="13"/>
    </row>
    <row r="46" spans="1:18" ht="77.25" customHeight="1">
      <c r="B46" s="13"/>
      <c r="C46" s="13"/>
      <c r="D46" s="13"/>
      <c r="E46" s="13"/>
      <c r="F46" s="13"/>
      <c r="G46" s="13"/>
      <c r="H46" s="13"/>
      <c r="I46" s="13"/>
      <c r="L46" s="13"/>
      <c r="P46" s="13"/>
    </row>
    <row r="47" spans="1:18" ht="69.75" customHeight="1">
      <c r="B47" s="13"/>
      <c r="C47" s="13"/>
      <c r="D47" s="13"/>
      <c r="E47" s="13"/>
      <c r="F47" s="13"/>
      <c r="G47" s="13"/>
      <c r="H47" s="13"/>
      <c r="I47" s="13"/>
      <c r="L47" s="13"/>
      <c r="P47" s="13"/>
    </row>
    <row r="48" spans="1:18" ht="85.5" customHeight="1">
      <c r="B48" s="13"/>
      <c r="C48" s="13"/>
      <c r="D48" s="13"/>
      <c r="E48" s="13"/>
      <c r="F48" s="13"/>
      <c r="G48" s="13"/>
      <c r="H48" s="13"/>
      <c r="I48" s="13"/>
      <c r="L48" s="13"/>
      <c r="P48" s="13"/>
    </row>
    <row r="49" s="13" customFormat="1" ht="84" customHeight="1"/>
    <row r="50" s="13" customFormat="1" ht="76.5" customHeight="1"/>
    <row r="51" s="13" customFormat="1" ht="68.25" customHeight="1"/>
    <row r="52" s="13" customFormat="1" ht="71.25" customHeight="1"/>
    <row r="53" s="13" customFormat="1" ht="63.75" customHeight="1"/>
    <row r="54" s="13" customFormat="1" ht="53.25" customHeight="1"/>
    <row r="55" s="13" customFormat="1" ht="55.5" customHeight="1"/>
    <row r="56" s="13" customFormat="1" ht="60.75" customHeight="1"/>
    <row r="57" s="13" customFormat="1" ht="53.25" customHeight="1"/>
    <row r="58" s="13" customFormat="1" ht="85.5" customHeight="1"/>
    <row r="59" s="13" customFormat="1" ht="55.5" customHeight="1"/>
    <row r="60" s="13" customFormat="1" ht="60" customHeight="1"/>
    <row r="61" s="13" customFormat="1" ht="60.75" customHeight="1"/>
    <row r="62" s="13" customFormat="1" ht="76.5" customHeight="1"/>
    <row r="63" s="13" customFormat="1" ht="57.75" customHeight="1"/>
    <row r="64" s="13" customFormat="1" ht="57.75" customHeight="1"/>
    <row r="65" spans="2:16" ht="58.5" customHeight="1">
      <c r="B65" s="13"/>
      <c r="C65" s="13"/>
      <c r="D65" s="13"/>
      <c r="E65" s="13"/>
      <c r="F65" s="13"/>
      <c r="G65" s="13"/>
      <c r="H65" s="13"/>
      <c r="I65" s="13"/>
      <c r="L65" s="13"/>
      <c r="P65" s="13"/>
    </row>
    <row r="66" spans="2:16" ht="65.25" customHeight="1">
      <c r="E66" s="23"/>
      <c r="G66" s="13"/>
      <c r="H66" s="13"/>
      <c r="P66" s="13"/>
    </row>
    <row r="67" spans="2:16" ht="75.75" customHeight="1">
      <c r="E67" s="23"/>
      <c r="G67" s="13"/>
      <c r="H67" s="23"/>
      <c r="P67" s="13"/>
    </row>
    <row r="68" spans="2:16">
      <c r="E68" s="23"/>
      <c r="G68" s="23"/>
      <c r="H68" s="23"/>
      <c r="P68" s="13"/>
    </row>
    <row r="69" spans="2:16">
      <c r="E69" s="23"/>
      <c r="G69" s="23"/>
      <c r="H69" s="23"/>
      <c r="P69" s="13"/>
    </row>
    <row r="70" spans="2:16">
      <c r="E70" s="23"/>
      <c r="G70" s="23"/>
      <c r="H70" s="23"/>
      <c r="P70" s="13"/>
    </row>
    <row r="71" spans="2:16">
      <c r="E71" s="23"/>
      <c r="G71" s="23"/>
      <c r="H71" s="23"/>
      <c r="P71" s="13"/>
    </row>
    <row r="72" spans="2:16">
      <c r="E72" s="23"/>
      <c r="G72" s="23"/>
      <c r="H72" s="23"/>
      <c r="P72" s="13"/>
    </row>
    <row r="73" spans="2:16">
      <c r="E73" s="23"/>
      <c r="G73" s="23"/>
      <c r="H73" s="23"/>
      <c r="P73" s="13"/>
    </row>
    <row r="74" spans="2:16">
      <c r="E74" s="23"/>
      <c r="G74" s="23"/>
      <c r="H74" s="23"/>
      <c r="P74" s="13"/>
    </row>
    <row r="75" spans="2:16">
      <c r="E75" s="23"/>
      <c r="G75" s="23"/>
      <c r="H75" s="23"/>
      <c r="P75" s="13"/>
    </row>
    <row r="76" spans="2:16">
      <c r="E76" s="23"/>
      <c r="G76" s="23"/>
      <c r="H76" s="23"/>
      <c r="P76" s="13"/>
    </row>
    <row r="77" spans="2:16">
      <c r="E77" s="23"/>
      <c r="G77" s="23"/>
      <c r="H77" s="23"/>
      <c r="P77" s="13"/>
    </row>
    <row r="78" spans="2:16">
      <c r="E78" s="23"/>
      <c r="G78" s="23"/>
      <c r="H78" s="23"/>
      <c r="P78" s="13"/>
    </row>
    <row r="79" spans="2:16">
      <c r="E79" s="23"/>
      <c r="G79" s="23"/>
      <c r="H79" s="23"/>
      <c r="P79" s="13"/>
    </row>
    <row r="80" spans="2: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c r="P194" s="13"/>
    </row>
    <row r="195" spans="5:16">
      <c r="E195" s="23"/>
      <c r="G195" s="23"/>
      <c r="H195" s="23"/>
      <c r="P195" s="13"/>
    </row>
    <row r="196" spans="5:16">
      <c r="E196" s="23"/>
      <c r="G196" s="23"/>
      <c r="H196" s="23"/>
    </row>
    <row r="197" spans="5:16">
      <c r="E197" s="23"/>
      <c r="G197" s="23"/>
      <c r="H197" s="23"/>
    </row>
    <row r="198" spans="5:16">
      <c r="E198" s="23"/>
      <c r="G198" s="23"/>
      <c r="H198" s="23"/>
    </row>
    <row r="199" spans="5:16">
      <c r="E199" s="23"/>
      <c r="G199" s="23"/>
      <c r="H199" s="23"/>
    </row>
    <row r="200" spans="5:16">
      <c r="E200" s="23"/>
      <c r="G200" s="23"/>
      <c r="H200" s="23"/>
    </row>
    <row r="201" spans="5:16">
      <c r="E201" s="23"/>
      <c r="G201" s="23"/>
      <c r="H201" s="23"/>
    </row>
    <row r="202" spans="5:16">
      <c r="E202" s="23"/>
      <c r="G202" s="23"/>
      <c r="H202" s="23"/>
    </row>
    <row r="203" spans="5:16">
      <c r="E203" s="23"/>
      <c r="G203" s="23"/>
      <c r="H203" s="23"/>
    </row>
    <row r="204" spans="5:16">
      <c r="E204" s="23"/>
      <c r="G204" s="23"/>
      <c r="H204" s="23"/>
    </row>
    <row r="205" spans="5:16">
      <c r="E205" s="23"/>
      <c r="G205" s="23"/>
    </row>
    <row r="206" spans="5:16">
      <c r="E206" s="23"/>
    </row>
    <row r="207" spans="5:16">
      <c r="E207" s="23"/>
    </row>
  </sheetData>
  <sheetProtection algorithmName="SHA-512" hashValue="KTTqf4Y6HYHZNRzk0ZcHHGlIXWKa2Mteg9LXiubelqj67sXXh/zBKLB+p3HNp0x3yyHsyucUs8E83rULTG4USg==" saltValue="wUQ9kcFrgCWwFwp2sKK3yQ==" spinCount="100000" sheet="1" objects="1" scenarios="1" selectLockedCells="1"/>
  <mergeCells count="81">
    <mergeCell ref="A3:A29"/>
    <mergeCell ref="E33:F33"/>
    <mergeCell ref="A31:A43"/>
    <mergeCell ref="C40:F40"/>
    <mergeCell ref="I40:O40"/>
    <mergeCell ref="E41:F41"/>
    <mergeCell ref="E42:F42"/>
    <mergeCell ref="E43:F43"/>
    <mergeCell ref="C30:F30"/>
    <mergeCell ref="I30:O30"/>
    <mergeCell ref="E31:F31"/>
    <mergeCell ref="G31:G34"/>
    <mergeCell ref="H31:H34"/>
    <mergeCell ref="E32:F32"/>
    <mergeCell ref="E34:F34"/>
    <mergeCell ref="C25:F25"/>
    <mergeCell ref="G44:H44"/>
    <mergeCell ref="C35:F35"/>
    <mergeCell ref="I35:O35"/>
    <mergeCell ref="E36:F36"/>
    <mergeCell ref="G36:G39"/>
    <mergeCell ref="H36:H39"/>
    <mergeCell ref="E37:F37"/>
    <mergeCell ref="E38:F38"/>
    <mergeCell ref="E39:F39"/>
    <mergeCell ref="I25:O25"/>
    <mergeCell ref="E26:F26"/>
    <mergeCell ref="G26:G29"/>
    <mergeCell ref="H26:H29"/>
    <mergeCell ref="E27:F27"/>
    <mergeCell ref="E28:F28"/>
    <mergeCell ref="E29:F29"/>
    <mergeCell ref="C21:F21"/>
    <mergeCell ref="I21:O21"/>
    <mergeCell ref="E22:F22"/>
    <mergeCell ref="G22:G24"/>
    <mergeCell ref="E23:F23"/>
    <mergeCell ref="E24:F24"/>
    <mergeCell ref="C16:F16"/>
    <mergeCell ref="I16:O16"/>
    <mergeCell ref="E17:F17"/>
    <mergeCell ref="G17:G20"/>
    <mergeCell ref="H17:H20"/>
    <mergeCell ref="E18:F18"/>
    <mergeCell ref="E20:F20"/>
    <mergeCell ref="E13:F13"/>
    <mergeCell ref="G13:G15"/>
    <mergeCell ref="H13:H15"/>
    <mergeCell ref="E14:F14"/>
    <mergeCell ref="E15:F15"/>
    <mergeCell ref="H10:H11"/>
    <mergeCell ref="I10:K10"/>
    <mergeCell ref="L10:O10"/>
    <mergeCell ref="C12:F12"/>
    <mergeCell ref="I12:O12"/>
    <mergeCell ref="B10:B11"/>
    <mergeCell ref="C10:C11"/>
    <mergeCell ref="D10:D11"/>
    <mergeCell ref="E10:F11"/>
    <mergeCell ref="G10:G11"/>
    <mergeCell ref="H7:J7"/>
    <mergeCell ref="F8:G8"/>
    <mergeCell ref="H8:J8"/>
    <mergeCell ref="F9:G9"/>
    <mergeCell ref="H9:J9"/>
    <mergeCell ref="G45:H45"/>
    <mergeCell ref="E19:F19"/>
    <mergeCell ref="A1:P1"/>
    <mergeCell ref="A2:P2"/>
    <mergeCell ref="C3:N3"/>
    <mergeCell ref="P3:P43"/>
    <mergeCell ref="C4:C9"/>
    <mergeCell ref="E4:M4"/>
    <mergeCell ref="B5:B9"/>
    <mergeCell ref="D5:E9"/>
    <mergeCell ref="F5:G5"/>
    <mergeCell ref="H5:J5"/>
    <mergeCell ref="N5:O9"/>
    <mergeCell ref="F6:G6"/>
    <mergeCell ref="H6:J6"/>
    <mergeCell ref="F7:G7"/>
  </mergeCells>
  <conditionalFormatting sqref="D13:D15">
    <cfRule type="expression" dxfId="535" priority="110">
      <formula>3</formula>
    </cfRule>
    <cfRule type="cellIs" dxfId="534" priority="102" operator="equal">
      <formula>1</formula>
    </cfRule>
    <cfRule type="cellIs" dxfId="533" priority="103" operator="equal">
      <formula>0</formula>
    </cfRule>
    <cfRule type="colorScale" priority="97">
      <colorScale>
        <cfvo type="num" val="0"/>
        <cfvo type="num" val="1"/>
        <cfvo type="num" val="2"/>
        <color rgb="FFFF0000"/>
        <color rgb="FFFFFF00"/>
        <color rgb="FF057D19"/>
      </colorScale>
    </cfRule>
    <cfRule type="cellIs" dxfId="532" priority="98" operator="equal">
      <formula>1</formula>
    </cfRule>
    <cfRule type="cellIs" dxfId="531" priority="99" operator="equal">
      <formula>2</formula>
    </cfRule>
    <cfRule type="cellIs" dxfId="530" priority="100" operator="equal">
      <formula>3</formula>
    </cfRule>
    <cfRule type="cellIs" dxfId="529" priority="101" operator="equal">
      <formula>2</formula>
    </cfRule>
    <cfRule type="colorScale" priority="108">
      <colorScale>
        <cfvo type="percent" val="&quot;*&quot;"/>
        <cfvo type="percentile" val="50"/>
        <cfvo type="max"/>
        <color theme="6"/>
        <color rgb="FFFFEB84"/>
        <color rgb="FF63BE7B"/>
      </colorScale>
    </cfRule>
    <cfRule type="cellIs" dxfId="528" priority="104" operator="equal">
      <formula>1</formula>
    </cfRule>
    <cfRule type="cellIs" dxfId="527" priority="105" operator="equal">
      <formula>2</formula>
    </cfRule>
    <cfRule type="cellIs" dxfId="526" priority="106" operator="equal">
      <formula>3</formula>
    </cfRule>
    <cfRule type="colorScale" priority="107">
      <colorScale>
        <cfvo type="num" val="0"/>
        <cfvo type="percentile" val="50"/>
        <cfvo type="max"/>
        <color rgb="FFF8696B"/>
        <color rgb="FFFFEB84"/>
        <color rgb="FF63BE7B"/>
      </colorScale>
    </cfRule>
    <cfRule type="colorScale" priority="109">
      <colorScale>
        <cfvo type="num" val="0"/>
        <cfvo type="num" val="1"/>
        <cfvo type="num" val="2"/>
        <color theme="2" tint="-0.749992370372631"/>
        <color theme="3"/>
        <color theme="7"/>
      </colorScale>
    </cfRule>
  </conditionalFormatting>
  <conditionalFormatting sqref="D17:D20">
    <cfRule type="cellIs" dxfId="525" priority="86" operator="equal">
      <formula>3</formula>
    </cfRule>
    <cfRule type="colorScale" priority="94">
      <colorScale>
        <cfvo type="percent" val="&quot;*&quot;"/>
        <cfvo type="percentile" val="50"/>
        <cfvo type="max"/>
        <color theme="6"/>
        <color rgb="FFFFEB84"/>
        <color rgb="FF63BE7B"/>
      </colorScale>
    </cfRule>
    <cfRule type="expression" dxfId="524" priority="96">
      <formula>3</formula>
    </cfRule>
    <cfRule type="colorScale" priority="95">
      <colorScale>
        <cfvo type="num" val="0"/>
        <cfvo type="num" val="1"/>
        <cfvo type="num" val="2"/>
        <color theme="2" tint="-0.749992370372631"/>
        <color theme="3"/>
        <color theme="7"/>
      </colorScale>
    </cfRule>
    <cfRule type="colorScale" priority="83">
      <colorScale>
        <cfvo type="num" val="0"/>
        <cfvo type="num" val="1"/>
        <cfvo type="num" val="2"/>
        <color rgb="FFFF0000"/>
        <color rgb="FFFFFF00"/>
        <color rgb="FF057D19"/>
      </colorScale>
    </cfRule>
    <cfRule type="cellIs" dxfId="523" priority="84" operator="equal">
      <formula>1</formula>
    </cfRule>
    <cfRule type="cellIs" dxfId="522" priority="85" operator="equal">
      <formula>2</formula>
    </cfRule>
    <cfRule type="cellIs" dxfId="521" priority="87" operator="equal">
      <formula>2</formula>
    </cfRule>
    <cfRule type="cellIs" dxfId="520" priority="88" operator="equal">
      <formula>1</formula>
    </cfRule>
    <cfRule type="cellIs" dxfId="519" priority="89" operator="equal">
      <formula>0</formula>
    </cfRule>
    <cfRule type="cellIs" dxfId="518" priority="90" operator="equal">
      <formula>1</formula>
    </cfRule>
    <cfRule type="cellIs" dxfId="517" priority="91" operator="equal">
      <formula>2</formula>
    </cfRule>
    <cfRule type="cellIs" dxfId="516" priority="92" operator="equal">
      <formula>3</formula>
    </cfRule>
    <cfRule type="colorScale" priority="93">
      <colorScale>
        <cfvo type="num" val="0"/>
        <cfvo type="percentile" val="50"/>
        <cfvo type="max"/>
        <color rgb="FFF8696B"/>
        <color rgb="FFFFEB84"/>
        <color rgb="FF63BE7B"/>
      </colorScale>
    </cfRule>
  </conditionalFormatting>
  <conditionalFormatting sqref="D22:D24">
    <cfRule type="cellIs" dxfId="515" priority="75" operator="equal">
      <formula>0</formula>
    </cfRule>
    <cfRule type="cellIs" dxfId="514" priority="76" operator="equal">
      <formula>1</formula>
    </cfRule>
    <cfRule type="cellIs" dxfId="513" priority="77" operator="equal">
      <formula>2</formula>
    </cfRule>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512" priority="82">
      <formula>3</formula>
    </cfRule>
    <cfRule type="cellIs" dxfId="511" priority="78" operator="equal">
      <formula>3</formula>
    </cfRule>
    <cfRule type="cellIs" dxfId="510" priority="71" operator="equal">
      <formula>2</formula>
    </cfRule>
    <cfRule type="cellIs" dxfId="509" priority="72" operator="equal">
      <formula>3</formula>
    </cfRule>
    <cfRule type="cellIs" dxfId="508" priority="73" operator="equal">
      <formula>2</formula>
    </cfRule>
    <cfRule type="cellIs" dxfId="507" priority="74" operator="equal">
      <formula>1</formula>
    </cfRule>
    <cfRule type="cellIs" dxfId="506" priority="70" operator="equal">
      <formula>1</formula>
    </cfRule>
    <cfRule type="colorScale" priority="69">
      <colorScale>
        <cfvo type="num" val="0"/>
        <cfvo type="num" val="1"/>
        <cfvo type="num" val="2"/>
        <color rgb="FFFF0000"/>
        <color rgb="FFFFFF00"/>
        <color rgb="FF057D19"/>
      </colorScale>
    </cfRule>
  </conditionalFormatting>
  <conditionalFormatting sqref="D26:D29">
    <cfRule type="colorScale" priority="55">
      <colorScale>
        <cfvo type="num" val="0"/>
        <cfvo type="num" val="1"/>
        <cfvo type="num" val="2"/>
        <color rgb="FFFF0000"/>
        <color rgb="FFFFFF00"/>
        <color rgb="FF057D19"/>
      </colorScale>
    </cfRule>
    <cfRule type="cellIs" dxfId="505" priority="56" operator="equal">
      <formula>1</formula>
    </cfRule>
    <cfRule type="cellIs" dxfId="504" priority="57" operator="equal">
      <formula>2</formula>
    </cfRule>
    <cfRule type="cellIs" dxfId="503" priority="58" operator="equal">
      <formula>3</formula>
    </cfRule>
    <cfRule type="cellIs" dxfId="502" priority="59" operator="equal">
      <formula>2</formula>
    </cfRule>
    <cfRule type="cellIs" dxfId="501" priority="60" operator="equal">
      <formula>1</formula>
    </cfRule>
    <cfRule type="cellIs" dxfId="500" priority="61" operator="equal">
      <formula>0</formula>
    </cfRule>
    <cfRule type="cellIs" dxfId="499" priority="62" operator="equal">
      <formula>1</formula>
    </cfRule>
    <cfRule type="cellIs" dxfId="498" priority="63" operator="equal">
      <formula>2</formula>
    </cfRule>
    <cfRule type="cellIs" dxfId="497"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496" priority="68">
      <formula>3</formula>
    </cfRule>
  </conditionalFormatting>
  <conditionalFormatting sqref="D31:D34">
    <cfRule type="cellIs" dxfId="495" priority="43" operator="equal">
      <formula>2</formula>
    </cfRule>
    <cfRule type="cellIs" dxfId="494" priority="44" operator="equal">
      <formula>3</formula>
    </cfRule>
    <cfRule type="cellIs" dxfId="493" priority="45" operator="equal">
      <formula>2</formula>
    </cfRule>
    <cfRule type="cellIs" dxfId="492" priority="46" operator="equal">
      <formula>1</formula>
    </cfRule>
    <cfRule type="cellIs" dxfId="491" priority="47" operator="equal">
      <formula>0</formula>
    </cfRule>
    <cfRule type="cellIs" dxfId="490" priority="48" operator="equal">
      <formula>1</formula>
    </cfRule>
    <cfRule type="cellIs" dxfId="489" priority="49" operator="equal">
      <formula>2</formula>
    </cfRule>
    <cfRule type="cellIs" dxfId="488" priority="50" operator="equal">
      <formula>3</formula>
    </cfRule>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fRule type="colorScale" priority="41">
      <colorScale>
        <cfvo type="num" val="0"/>
        <cfvo type="num" val="1"/>
        <cfvo type="num" val="2"/>
        <color rgb="FFFF0000"/>
        <color rgb="FFFFFF00"/>
        <color rgb="FF057D19"/>
      </colorScale>
    </cfRule>
    <cfRule type="cellIs" dxfId="487" priority="42" operator="equal">
      <formula>1</formula>
    </cfRule>
    <cfRule type="expression" dxfId="486" priority="54">
      <formula>3</formula>
    </cfRule>
  </conditionalFormatting>
  <conditionalFormatting sqref="D36:D39">
    <cfRule type="cellIs" dxfId="485" priority="32" operator="equal">
      <formula>1</formula>
    </cfRule>
    <cfRule type="cellIs" dxfId="484" priority="33" operator="equal">
      <formula>0</formula>
    </cfRule>
    <cfRule type="cellIs" dxfId="483" priority="34" operator="equal">
      <formula>1</formula>
    </cfRule>
    <cfRule type="cellIs" dxfId="482" priority="35" operator="equal">
      <formula>2</formula>
    </cfRule>
    <cfRule type="cellIs" dxfId="481"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expression" dxfId="480" priority="40">
      <formula>3</formula>
    </cfRule>
    <cfRule type="colorScale" priority="27">
      <colorScale>
        <cfvo type="num" val="0"/>
        <cfvo type="num" val="1"/>
        <cfvo type="num" val="2"/>
        <color rgb="FFFF0000"/>
        <color rgb="FFFFFF00"/>
        <color rgb="FF057D19"/>
      </colorScale>
    </cfRule>
    <cfRule type="cellIs" dxfId="479" priority="28" operator="equal">
      <formula>1</formula>
    </cfRule>
    <cfRule type="cellIs" dxfId="478" priority="29" operator="equal">
      <formula>2</formula>
    </cfRule>
    <cfRule type="cellIs" dxfId="477" priority="30" operator="equal">
      <formula>3</formula>
    </cfRule>
    <cfRule type="cellIs" dxfId="476" priority="31" operator="equal">
      <formula>2</formula>
    </cfRule>
  </conditionalFormatting>
  <conditionalFormatting sqref="D41:D43">
    <cfRule type="cellIs" dxfId="475" priority="18" operator="equal">
      <formula>1</formula>
    </cfRule>
    <cfRule type="cellIs" dxfId="474" priority="21" operator="equal">
      <formula>2</formula>
    </cfRule>
    <cfRule type="cellIs" dxfId="473" priority="22" operator="equal">
      <formula>3</formula>
    </cfRule>
    <cfRule type="colorScale" priority="23">
      <colorScale>
        <cfvo type="num" val="0"/>
        <cfvo type="percentile" val="50"/>
        <cfvo type="max"/>
        <color rgb="FFF8696B"/>
        <color rgb="FFFFEB84"/>
        <color rgb="FF63BE7B"/>
      </colorScale>
    </cfRule>
    <cfRule type="colorScale" priority="24">
      <colorScale>
        <cfvo type="percent" val="&quot;*&quot;"/>
        <cfvo type="percentile" val="50"/>
        <cfvo type="max"/>
        <color theme="6"/>
        <color rgb="FFFFEB84"/>
        <color rgb="FF63BE7B"/>
      </colorScale>
    </cfRule>
    <cfRule type="colorScale" priority="25">
      <colorScale>
        <cfvo type="num" val="0"/>
        <cfvo type="num" val="1"/>
        <cfvo type="num" val="2"/>
        <color theme="2" tint="-0.749992370372631"/>
        <color theme="3"/>
        <color theme="7"/>
      </colorScale>
    </cfRule>
    <cfRule type="cellIs" dxfId="472" priority="14" operator="equal">
      <formula>1</formula>
    </cfRule>
    <cfRule type="expression" dxfId="471" priority="26">
      <formula>3</formula>
    </cfRule>
    <cfRule type="colorScale" priority="13">
      <colorScale>
        <cfvo type="num" val="0"/>
        <cfvo type="num" val="1"/>
        <cfvo type="num" val="2"/>
        <color rgb="FFFF0000"/>
        <color rgb="FFFFFF00"/>
        <color rgb="FF057D19"/>
      </colorScale>
    </cfRule>
    <cfRule type="cellIs" dxfId="470" priority="15" operator="equal">
      <formula>2</formula>
    </cfRule>
    <cfRule type="cellIs" dxfId="469" priority="16" operator="equal">
      <formula>3</formula>
    </cfRule>
    <cfRule type="cellIs" dxfId="468" priority="17" operator="equal">
      <formula>2</formula>
    </cfRule>
    <cfRule type="cellIs" dxfId="467" priority="19" operator="equal">
      <formula>0</formula>
    </cfRule>
    <cfRule type="cellIs" dxfId="466" priority="20" operator="equal">
      <formula>1</formula>
    </cfRule>
  </conditionalFormatting>
  <conditionalFormatting sqref="F6">
    <cfRule type="cellIs" dxfId="465" priority="516" stopIfTrue="1" operator="greaterThan">
      <formula>0.8</formula>
    </cfRule>
    <cfRule type="cellIs" dxfId="464" priority="515" stopIfTrue="1" operator="equal">
      <formula>0.8</formula>
    </cfRule>
  </conditionalFormatting>
  <conditionalFormatting sqref="F7">
    <cfRule type="cellIs" dxfId="463" priority="518" stopIfTrue="1" operator="equal">
      <formula>0.5</formula>
    </cfRule>
    <cfRule type="cellIs" dxfId="462" priority="517" stopIfTrue="1" operator="greaterThan">
      <formula>0.5</formula>
    </cfRule>
  </conditionalFormatting>
  <conditionalFormatting sqref="F8">
    <cfRule type="cellIs" dxfId="461" priority="519" stopIfTrue="1" operator="lessThan">
      <formula>0.5</formula>
    </cfRule>
  </conditionalFormatting>
  <conditionalFormatting sqref="G12">
    <cfRule type="cellIs" dxfId="460" priority="502" operator="equal">
      <formula>0.5</formula>
    </cfRule>
    <cfRule type="cellIs" dxfId="459" priority="503" operator="lessThan">
      <formula>0.5</formula>
    </cfRule>
    <cfRule type="cellIs" dxfId="458" priority="501" operator="greaterThan">
      <formula>0.5</formula>
    </cfRule>
    <cfRule type="cellIs" dxfId="457" priority="499" operator="equal">
      <formula>0.8</formula>
    </cfRule>
    <cfRule type="containsText" dxfId="456" priority="498" operator="containsText" text="N/A">
      <formula>NOT(ISERROR(SEARCH("N/A",G12)))</formula>
    </cfRule>
    <cfRule type="cellIs" dxfId="455" priority="500" operator="greaterThan">
      <formula>0.8</formula>
    </cfRule>
  </conditionalFormatting>
  <conditionalFormatting sqref="G16">
    <cfRule type="cellIs" dxfId="454" priority="486" operator="equal">
      <formula>0.8</formula>
    </cfRule>
    <cfRule type="cellIs" dxfId="453" priority="488" operator="greaterThan">
      <formula>0.5</formula>
    </cfRule>
    <cfRule type="cellIs" dxfId="452" priority="489" operator="equal">
      <formula>0.5</formula>
    </cfRule>
    <cfRule type="cellIs" dxfId="451" priority="490" operator="lessThan">
      <formula>0.5</formula>
    </cfRule>
    <cfRule type="containsText" dxfId="450" priority="485" operator="containsText" text="N/A">
      <formula>NOT(ISERROR(SEARCH("N/A",G16)))</formula>
    </cfRule>
    <cfRule type="cellIs" dxfId="449" priority="487" operator="greaterThan">
      <formula>0.8</formula>
    </cfRule>
  </conditionalFormatting>
  <conditionalFormatting sqref="G21">
    <cfRule type="containsText" dxfId="448" priority="479" operator="containsText" text="N/A">
      <formula>NOT(ISERROR(SEARCH("N/A",G21)))</formula>
    </cfRule>
    <cfRule type="cellIs" dxfId="447" priority="484" operator="lessThan">
      <formula>0.5</formula>
    </cfRule>
    <cfRule type="cellIs" dxfId="446" priority="482" operator="greaterThan">
      <formula>0.5</formula>
    </cfRule>
    <cfRule type="cellIs" dxfId="445" priority="481" operator="greaterThan">
      <formula>0.8</formula>
    </cfRule>
    <cfRule type="cellIs" dxfId="444" priority="480" operator="equal">
      <formula>0.8</formula>
    </cfRule>
    <cfRule type="cellIs" dxfId="443" priority="483" operator="equal">
      <formula>0.5</formula>
    </cfRule>
  </conditionalFormatting>
  <conditionalFormatting sqref="G25">
    <cfRule type="cellIs" dxfId="442" priority="478" operator="lessThan">
      <formula>0.5</formula>
    </cfRule>
    <cfRule type="cellIs" dxfId="441" priority="477" operator="equal">
      <formula>0.5</formula>
    </cfRule>
    <cfRule type="cellIs" dxfId="440" priority="476" operator="greaterThan">
      <formula>0.5</formula>
    </cfRule>
    <cfRule type="cellIs" dxfId="439" priority="475" operator="greaterThan">
      <formula>0.8</formula>
    </cfRule>
    <cfRule type="cellIs" dxfId="438" priority="474" operator="equal">
      <formula>0.8</formula>
    </cfRule>
    <cfRule type="containsText" dxfId="437" priority="473" operator="containsText" text="N/A">
      <formula>NOT(ISERROR(SEARCH("N/A",G25)))</formula>
    </cfRule>
  </conditionalFormatting>
  <conditionalFormatting sqref="G30">
    <cfRule type="cellIs" dxfId="436" priority="472" operator="lessThan">
      <formula>0.5</formula>
    </cfRule>
    <cfRule type="cellIs" dxfId="435" priority="471" operator="equal">
      <formula>0.5</formula>
    </cfRule>
    <cfRule type="cellIs" dxfId="434" priority="470" operator="greaterThan">
      <formula>0.5</formula>
    </cfRule>
    <cfRule type="containsText" dxfId="433" priority="467" operator="containsText" text="N/A">
      <formula>NOT(ISERROR(SEARCH("N/A",G30)))</formula>
    </cfRule>
    <cfRule type="cellIs" dxfId="432" priority="468" operator="equal">
      <formula>0.8</formula>
    </cfRule>
    <cfRule type="cellIs" dxfId="431" priority="469" operator="greaterThan">
      <formula>0.8</formula>
    </cfRule>
  </conditionalFormatting>
  <conditionalFormatting sqref="G35">
    <cfRule type="cellIs" dxfId="430" priority="441" operator="equal">
      <formula>0.8</formula>
    </cfRule>
    <cfRule type="cellIs" dxfId="429" priority="444" operator="equal">
      <formula>0.5</formula>
    </cfRule>
    <cfRule type="cellIs" dxfId="428" priority="443" operator="greaterThan">
      <formula>0.5</formula>
    </cfRule>
    <cfRule type="cellIs" dxfId="427" priority="442" operator="greaterThan">
      <formula>0.8</formula>
    </cfRule>
    <cfRule type="containsText" dxfId="426" priority="440" operator="containsText" text="N/A">
      <formula>NOT(ISERROR(SEARCH("N/A",G35)))</formula>
    </cfRule>
    <cfRule type="cellIs" dxfId="425" priority="445" operator="lessThan">
      <formula>0.5</formula>
    </cfRule>
  </conditionalFormatting>
  <conditionalFormatting sqref="G40">
    <cfRule type="cellIs" dxfId="424" priority="429" operator="greaterThan">
      <formula>0.8</formula>
    </cfRule>
    <cfRule type="cellIs" dxfId="423" priority="430" operator="greaterThan">
      <formula>0.5</formula>
    </cfRule>
    <cfRule type="cellIs" dxfId="422" priority="431" operator="equal">
      <formula>0.5</formula>
    </cfRule>
    <cfRule type="cellIs" dxfId="421" priority="432" operator="lessThan">
      <formula>0.5</formula>
    </cfRule>
    <cfRule type="containsText" dxfId="420" priority="427" operator="containsText" text="N/A">
      <formula>NOT(ISERROR(SEARCH("N/A",G40)))</formula>
    </cfRule>
    <cfRule type="cellIs" dxfId="419" priority="428" operator="equal">
      <formula>0.8</formula>
    </cfRule>
  </conditionalFormatting>
  <conditionalFormatting sqref="G45">
    <cfRule type="cellIs" dxfId="418" priority="424" operator="lessThan">
      <formula>0.5</formula>
    </cfRule>
    <cfRule type="containsText" dxfId="417" priority="419" operator="containsText" text="N/A">
      <formula>NOT(ISERROR(SEARCH("N/A",G45)))</formula>
    </cfRule>
    <cfRule type="cellIs" dxfId="416" priority="423" operator="equal">
      <formula>0.5</formula>
    </cfRule>
    <cfRule type="cellIs" dxfId="415" priority="422" operator="greaterThan">
      <formula>0.5</formula>
    </cfRule>
    <cfRule type="cellIs" dxfId="414" priority="421" operator="greaterThan">
      <formula>0.8</formula>
    </cfRule>
    <cfRule type="cellIs" dxfId="413" priority="420" operator="equal">
      <formula>0.8</formula>
    </cfRule>
  </conditionalFormatting>
  <conditionalFormatting sqref="H12">
    <cfRule type="containsText" dxfId="412" priority="491" operator="containsText" text="NOT MET">
      <formula>NOT(ISERROR(SEARCH("NOT MET",H12)))</formula>
    </cfRule>
    <cfRule type="containsText" dxfId="411" priority="492" operator="containsText" text="PARTIAL MET">
      <formula>NOT(ISERROR(SEARCH("PARTIAL MET",H12)))</formula>
    </cfRule>
    <cfRule type="containsText" dxfId="410" priority="493" operator="containsText" text="MET">
      <formula>NOT(ISERROR(SEARCH("MET",H12)))</formula>
    </cfRule>
    <cfRule type="containsText" dxfId="409" priority="494" operator="containsText" text="NOT MET">
      <formula>NOT(ISERROR(SEARCH("NOT MET",H12)))</formula>
    </cfRule>
    <cfRule type="containsText" dxfId="408" priority="495" operator="containsText" text="PARTIAL MET">
      <formula>NOT(ISERROR(SEARCH("PARTIAL MET",H12)))</formula>
    </cfRule>
    <cfRule type="containsText" dxfId="407" priority="496" operator="containsText" text="MET">
      <formula>NOT(ISERROR(SEARCH("MET",H12)))</formula>
    </cfRule>
  </conditionalFormatting>
  <conditionalFormatting sqref="H16">
    <cfRule type="containsText" dxfId="406" priority="464" operator="containsText" text="PARTIAL MET">
      <formula>NOT(ISERROR(SEARCH("PARTIAL MET",H16)))</formula>
    </cfRule>
    <cfRule type="containsText" dxfId="405" priority="462" operator="containsText" text="MET">
      <formula>NOT(ISERROR(SEARCH("MET",H16)))</formula>
    </cfRule>
    <cfRule type="containsText" dxfId="404" priority="465" operator="containsText" text="MET">
      <formula>NOT(ISERROR(SEARCH("MET",H16)))</formula>
    </cfRule>
    <cfRule type="containsText" dxfId="403" priority="461" operator="containsText" text="PARTIAL MET">
      <formula>NOT(ISERROR(SEARCH("PARTIAL MET",H16)))</formula>
    </cfRule>
    <cfRule type="containsText" dxfId="402" priority="460" operator="containsText" text="NOT MET">
      <formula>NOT(ISERROR(SEARCH("NOT MET",H16)))</formula>
    </cfRule>
    <cfRule type="containsText" dxfId="401" priority="463" operator="containsText" text="NOT MET">
      <formula>NOT(ISERROR(SEARCH("NOT MET",H16)))</formula>
    </cfRule>
  </conditionalFormatting>
  <conditionalFormatting sqref="H21">
    <cfRule type="containsText" dxfId="400" priority="453" operator="containsText" text="NOT MET">
      <formula>NOT(ISERROR(SEARCH("NOT MET",H21)))</formula>
    </cfRule>
    <cfRule type="containsText" dxfId="399" priority="454" operator="containsText" text="PARTIAL MET">
      <formula>NOT(ISERROR(SEARCH("PARTIAL MET",H21)))</formula>
    </cfRule>
    <cfRule type="containsText" dxfId="398" priority="455" operator="containsText" text="MET">
      <formula>NOT(ISERROR(SEARCH("MET",H21)))</formula>
    </cfRule>
    <cfRule type="containsText" dxfId="397" priority="456" operator="containsText" text="NOT MET">
      <formula>NOT(ISERROR(SEARCH("NOT MET",H21)))</formula>
    </cfRule>
    <cfRule type="containsText" dxfId="396" priority="457" operator="containsText" text="PARTIAL MET">
      <formula>NOT(ISERROR(SEARCH("PARTIAL MET",H21)))</formula>
    </cfRule>
    <cfRule type="containsText" dxfId="395" priority="458" operator="containsText" text="MET">
      <formula>NOT(ISERROR(SEARCH("MET",H21)))</formula>
    </cfRule>
  </conditionalFormatting>
  <conditionalFormatting sqref="H25">
    <cfRule type="containsText" dxfId="394" priority="112" operator="containsText" text="PARTIAL MET">
      <formula>NOT(ISERROR(SEARCH("PARTIAL MET",H25)))</formula>
    </cfRule>
    <cfRule type="containsText" dxfId="393" priority="113" operator="containsText" text="MET">
      <formula>NOT(ISERROR(SEARCH("MET",H25)))</formula>
    </cfRule>
    <cfRule type="containsText" dxfId="392" priority="114" operator="containsText" text="NOT MET">
      <formula>NOT(ISERROR(SEARCH("NOT MET",H25)))</formula>
    </cfRule>
    <cfRule type="containsText" dxfId="391" priority="115" operator="containsText" text="PARTIAL MET">
      <formula>NOT(ISERROR(SEARCH("PARTIAL MET",H25)))</formula>
    </cfRule>
    <cfRule type="containsText" dxfId="390" priority="116" operator="containsText" text="MET">
      <formula>NOT(ISERROR(SEARCH("MET",H25)))</formula>
    </cfRule>
    <cfRule type="containsText" dxfId="389" priority="111" operator="containsText" text="NOT MET">
      <formula>NOT(ISERROR(SEARCH("NOT MET",H25)))</formula>
    </cfRule>
  </conditionalFormatting>
  <conditionalFormatting sqref="H30">
    <cfRule type="containsText" dxfId="388" priority="508" operator="containsText" text="MET">
      <formula>NOT(ISERROR(SEARCH("MET",H30)))</formula>
    </cfRule>
    <cfRule type="containsText" dxfId="387" priority="507" operator="containsText" text="PARTIAL MET">
      <formula>NOT(ISERROR(SEARCH("PARTIAL MET",H30)))</formula>
    </cfRule>
    <cfRule type="containsText" dxfId="386" priority="506" operator="containsText" text="NOT MET">
      <formula>NOT(ISERROR(SEARCH("NOT MET",H30)))</formula>
    </cfRule>
    <cfRule type="containsText" dxfId="385" priority="511" operator="containsText" text="MET">
      <formula>NOT(ISERROR(SEARCH("MET",H30)))</formula>
    </cfRule>
    <cfRule type="containsText" dxfId="384" priority="510" operator="containsText" text="PARTIAL MET">
      <formula>NOT(ISERROR(SEARCH("PARTIAL MET",H30)))</formula>
    </cfRule>
    <cfRule type="containsText" dxfId="383" priority="509" operator="containsText" text="NOT MET">
      <formula>NOT(ISERROR(SEARCH("NOT MET",H30)))</formula>
    </cfRule>
  </conditionalFormatting>
  <conditionalFormatting sqref="H35">
    <cfRule type="containsText" dxfId="382" priority="449" operator="containsText" text="NOT MET">
      <formula>NOT(ISERROR(SEARCH("NOT MET",H35)))</formula>
    </cfRule>
    <cfRule type="containsText" dxfId="381" priority="448" operator="containsText" text="MET">
      <formula>NOT(ISERROR(SEARCH("MET",H35)))</formula>
    </cfRule>
    <cfRule type="containsText" dxfId="380" priority="447" operator="containsText" text="PARTIAL MET">
      <formula>NOT(ISERROR(SEARCH("PARTIAL MET",H35)))</formula>
    </cfRule>
    <cfRule type="containsText" dxfId="379" priority="446" operator="containsText" text="NOT MET">
      <formula>NOT(ISERROR(SEARCH("NOT MET",H35)))</formula>
    </cfRule>
    <cfRule type="containsText" dxfId="378" priority="450" operator="containsText" text="PARTIAL MET">
      <formula>NOT(ISERROR(SEARCH("PARTIAL MET",H35)))</formula>
    </cfRule>
    <cfRule type="containsText" dxfId="377" priority="451" operator="containsText" text="MET">
      <formula>NOT(ISERROR(SEARCH("MET",H35)))</formula>
    </cfRule>
  </conditionalFormatting>
  <conditionalFormatting sqref="H40">
    <cfRule type="containsText" dxfId="376" priority="438" operator="containsText" text="MET">
      <formula>NOT(ISERROR(SEARCH("MET",H40)))</formula>
    </cfRule>
    <cfRule type="containsText" dxfId="375" priority="437" operator="containsText" text="PARTIAL MET">
      <formula>NOT(ISERROR(SEARCH("PARTIAL MET",H40)))</formula>
    </cfRule>
    <cfRule type="containsText" dxfId="374" priority="436" operator="containsText" text="NOT MET">
      <formula>NOT(ISERROR(SEARCH("NOT MET",H40)))</formula>
    </cfRule>
    <cfRule type="containsText" dxfId="373" priority="434" operator="containsText" text="PARTIAL MET">
      <formula>NOT(ISERROR(SEARCH("PARTIAL MET",H40)))</formula>
    </cfRule>
    <cfRule type="containsText" dxfId="372" priority="433" operator="containsText" text="NOT MET">
      <formula>NOT(ISERROR(SEARCH("NOT MET",H40)))</formula>
    </cfRule>
    <cfRule type="containsText" dxfId="371" priority="435" operator="containsText" text="MET">
      <formula>NOT(ISERROR(SEARCH("MET",H40)))</formula>
    </cfRule>
  </conditionalFormatting>
  <conditionalFormatting sqref="O13:O15">
    <cfRule type="containsText" dxfId="370" priority="1" operator="containsText" text="غير مكتمل">
      <formula>NOT(ISERROR(SEARCH("غير مكتمل",O13)))</formula>
    </cfRule>
    <cfRule type="containsText" dxfId="369" priority="2" operator="containsText" text="مكتمل">
      <formula>NOT(ISERROR(SEARCH("مكتمل",O13)))</formula>
    </cfRule>
  </conditionalFormatting>
  <conditionalFormatting sqref="O17:O20">
    <cfRule type="containsText" dxfId="368" priority="4" operator="containsText" text="مكتمل">
      <formula>NOT(ISERROR(SEARCH("مكتمل",O17)))</formula>
    </cfRule>
    <cfRule type="containsText" dxfId="367" priority="3" operator="containsText" text="غير مكتمل">
      <formula>NOT(ISERROR(SEARCH("غير مكتمل",O17)))</formula>
    </cfRule>
  </conditionalFormatting>
  <conditionalFormatting sqref="O22:O24">
    <cfRule type="containsText" dxfId="366" priority="6" operator="containsText" text="مكتمل">
      <formula>NOT(ISERROR(SEARCH("مكتمل",O22)))</formula>
    </cfRule>
    <cfRule type="containsText" dxfId="365" priority="5" operator="containsText" text="غير مكتمل">
      <formula>NOT(ISERROR(SEARCH("غير مكتمل",O22)))</formula>
    </cfRule>
  </conditionalFormatting>
  <conditionalFormatting sqref="O26:O29">
    <cfRule type="containsText" dxfId="364" priority="8" operator="containsText" text="مكتمل">
      <formula>NOT(ISERROR(SEARCH("مكتمل",O26)))</formula>
    </cfRule>
    <cfRule type="containsText" dxfId="363" priority="7" operator="containsText" text="غير مكتمل">
      <formula>NOT(ISERROR(SEARCH("غير مكتمل",O26)))</formula>
    </cfRule>
  </conditionalFormatting>
  <conditionalFormatting sqref="O31:O34">
    <cfRule type="containsText" dxfId="362" priority="9" operator="containsText" text="غير مكتمل">
      <formula>NOT(ISERROR(SEARCH("غير مكتمل",O31)))</formula>
    </cfRule>
    <cfRule type="containsText" dxfId="361" priority="10" operator="containsText" text="مكتمل">
      <formula>NOT(ISERROR(SEARCH("مكتمل",O31)))</formula>
    </cfRule>
  </conditionalFormatting>
  <conditionalFormatting sqref="O36:O39">
    <cfRule type="containsText" dxfId="360" priority="11" operator="containsText" text="غير مكتمل">
      <formula>NOT(ISERROR(SEARCH("غير مكتمل",O36)))</formula>
    </cfRule>
    <cfRule type="containsText" dxfId="359" priority="12" operator="containsText" text="مكتمل">
      <formula>NOT(ISERROR(SEARCH("مكتمل",O36)))</formula>
    </cfRule>
  </conditionalFormatting>
  <conditionalFormatting sqref="O41:O43">
    <cfRule type="containsText" dxfId="358" priority="425" operator="containsText" text="غير مكتمل">
      <formula>NOT(ISERROR(SEARCH("غير مكتمل",O41)))</formula>
    </cfRule>
    <cfRule type="containsText" dxfId="357" priority="426" operator="containsText" text="مكتمل">
      <formula>NOT(ISERROR(SEARCH("مكتمل",O41)))</formula>
    </cfRule>
  </conditionalFormatting>
  <dataValidations count="3">
    <dataValidation type="custom" allowBlank="1" showErrorMessage="1" errorTitle="evaluation score error" error="scoring is only 0 or 1 or 2" promptTitle="standard evaluation score" prompt="enter 0 or 1 or 2" sqref="C22:C24 C26:C29">
      <formula1>E22*$I$11+F22*$J$11+G22*$K$11</formula1>
    </dataValidation>
    <dataValidation type="list" allowBlank="1" showInputMessage="1" showErrorMessage="1" sqref="D2 E4 D31:D34 D17:D20 D13:D15 D36:D39 D26:D29 D22:D24 D41:D43 D5:D9">
      <formula1>$K$6:$K$9</formula1>
    </dataValidation>
    <dataValidation type="list" allowBlank="1" showInputMessage="1" showErrorMessage="1" sqref="O22:O24 O31:O34 O26:O29 O17:O20 O36:O39 O41:O43 O13:O15">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97" operator="containsText" id="{55E002A1-105C-4DC3-A8D9-6E49714094DB}">
            <xm:f>NOT(ISERROR(SEARCH($H$6,H12)))</xm:f>
            <xm:f>$H$6</xm:f>
            <x14:dxf>
              <fill>
                <patternFill>
                  <bgColor rgb="FF297B29"/>
                </patternFill>
              </fill>
            </x14:dxf>
          </x14:cfRule>
          <xm:sqref>H12</xm:sqref>
        </x14:conditionalFormatting>
        <x14:conditionalFormatting xmlns:xm="http://schemas.microsoft.com/office/excel/2006/main">
          <x14:cfRule type="containsText" priority="466" operator="containsText" id="{AF34E29F-504F-41F5-85DB-DEED3819CD5C}">
            <xm:f>NOT(ISERROR(SEARCH($H$6,H16)))</xm:f>
            <xm:f>$H$6</xm:f>
            <x14:dxf>
              <fill>
                <patternFill>
                  <bgColor rgb="FF297B29"/>
                </patternFill>
              </fill>
            </x14:dxf>
          </x14:cfRule>
          <xm:sqref>H16</xm:sqref>
        </x14:conditionalFormatting>
        <x14:conditionalFormatting xmlns:xm="http://schemas.microsoft.com/office/excel/2006/main">
          <x14:cfRule type="containsText" priority="459" operator="containsText" id="{5F5220EB-9E21-4F7A-B78F-FF10532CD788}">
            <xm:f>NOT(ISERROR(SEARCH($H$6,H21)))</xm:f>
            <xm:f>$H$6</xm:f>
            <x14:dxf>
              <fill>
                <patternFill>
                  <bgColor rgb="FF297B29"/>
                </patternFill>
              </fill>
            </x14:dxf>
          </x14:cfRule>
          <xm:sqref>H21</xm:sqref>
        </x14:conditionalFormatting>
        <x14:conditionalFormatting xmlns:xm="http://schemas.microsoft.com/office/excel/2006/main">
          <x14:cfRule type="containsText" priority="117" operator="containsText" id="{E01F3CB7-5E88-46CE-AD5F-A55E3660EF0D}">
            <xm:f>NOT(ISERROR(SEARCH($H$6,H25)))</xm:f>
            <xm:f>$H$6</xm:f>
            <x14:dxf>
              <fill>
                <patternFill>
                  <bgColor rgb="FF297B29"/>
                </patternFill>
              </fill>
            </x14:dxf>
          </x14:cfRule>
          <xm:sqref>H25</xm:sqref>
        </x14:conditionalFormatting>
        <x14:conditionalFormatting xmlns:xm="http://schemas.microsoft.com/office/excel/2006/main">
          <x14:cfRule type="containsText" priority="512" operator="containsText" id="{47613160-F979-4188-8B06-53ABB7B7F11C}">
            <xm:f>NOT(ISERROR(SEARCH($H$6,H30)))</xm:f>
            <xm:f>$H$6</xm:f>
            <x14:dxf>
              <fill>
                <patternFill>
                  <bgColor rgb="FF297B29"/>
                </patternFill>
              </fill>
            </x14:dxf>
          </x14:cfRule>
          <xm:sqref>H30</xm:sqref>
        </x14:conditionalFormatting>
        <x14:conditionalFormatting xmlns:xm="http://schemas.microsoft.com/office/excel/2006/main">
          <x14:cfRule type="containsText" priority="452" operator="containsText" id="{207EB18B-9B8F-4C8F-929F-31EEF4DE34FD}">
            <xm:f>NOT(ISERROR(SEARCH($H$6,H35)))</xm:f>
            <xm:f>$H$6</xm:f>
            <x14:dxf>
              <fill>
                <patternFill>
                  <bgColor rgb="FF297B29"/>
                </patternFill>
              </fill>
            </x14:dxf>
          </x14:cfRule>
          <xm:sqref>H35</xm:sqref>
        </x14:conditionalFormatting>
        <x14:conditionalFormatting xmlns:xm="http://schemas.microsoft.com/office/excel/2006/main">
          <x14:cfRule type="containsText" priority="439" operator="containsText" id="{C24A644F-468E-48E6-BC3B-8269BB5ED70E}">
            <xm:f>NOT(ISERROR(SEARCH($H$6,H40)))</xm:f>
            <xm:f>$H$6</xm:f>
            <x14:dxf>
              <fill>
                <patternFill>
                  <bgColor rgb="FF297B29"/>
                </patternFill>
              </fill>
            </x14:dxf>
          </x14:cfRule>
          <xm:sqref>H40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1:L19"/>
  <sheetViews>
    <sheetView rightToLeft="1" zoomScale="62" zoomScaleNormal="62" workbookViewId="0">
      <selection activeCell="N6" sqref="N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1" width="14.875" customWidth="1"/>
    <col min="12" max="12" width="5.875" customWidth="1"/>
  </cols>
  <sheetData>
    <row r="1" spans="2:12" ht="18.75" customHeight="1">
      <c r="B1" s="2"/>
      <c r="C1" s="324"/>
      <c r="D1" s="324"/>
      <c r="E1" s="324"/>
      <c r="F1" s="324"/>
      <c r="G1" s="324"/>
      <c r="H1" s="324"/>
      <c r="I1" s="324"/>
      <c r="J1" s="324"/>
      <c r="K1" s="91"/>
      <c r="L1" s="2"/>
    </row>
    <row r="2" spans="2:12" ht="23.25" customHeight="1">
      <c r="B2" s="2"/>
      <c r="C2" s="454" t="s">
        <v>62</v>
      </c>
      <c r="D2" s="455"/>
      <c r="E2" s="455"/>
      <c r="F2" s="455"/>
      <c r="G2" s="455"/>
      <c r="H2" s="455"/>
      <c r="I2" s="455"/>
      <c r="J2" s="455"/>
      <c r="K2" s="456"/>
      <c r="L2" s="2"/>
    </row>
    <row r="3" spans="2:12" ht="18.75">
      <c r="B3" s="2"/>
      <c r="C3" s="447" t="s">
        <v>61</v>
      </c>
      <c r="D3" s="448"/>
      <c r="E3" s="448"/>
      <c r="F3" s="448"/>
      <c r="G3" s="448"/>
      <c r="H3" s="448"/>
      <c r="I3" s="448"/>
      <c r="J3" s="448"/>
      <c r="K3" s="457"/>
      <c r="L3" s="2"/>
    </row>
    <row r="4" spans="2:12" ht="21.75" customHeight="1">
      <c r="B4" s="2"/>
      <c r="C4" s="458" t="s">
        <v>0</v>
      </c>
      <c r="D4" s="459"/>
      <c r="E4" s="459"/>
      <c r="F4" s="459"/>
      <c r="G4" s="459"/>
      <c r="H4" s="459"/>
      <c r="I4" s="459"/>
      <c r="J4" s="459"/>
      <c r="K4" s="460"/>
      <c r="L4" s="2"/>
    </row>
    <row r="5" spans="2:12" ht="27.75" customHeight="1">
      <c r="B5" s="2"/>
      <c r="C5" s="58" t="s">
        <v>59</v>
      </c>
      <c r="D5" s="68" t="s">
        <v>360</v>
      </c>
      <c r="E5" s="61" t="s">
        <v>361</v>
      </c>
      <c r="F5" s="62" t="s">
        <v>362</v>
      </c>
      <c r="G5" s="63" t="s">
        <v>363</v>
      </c>
      <c r="H5" s="64" t="s">
        <v>364</v>
      </c>
      <c r="I5" s="65" t="s">
        <v>365</v>
      </c>
      <c r="J5" s="83" t="s">
        <v>366</v>
      </c>
      <c r="K5" s="67" t="s">
        <v>91</v>
      </c>
      <c r="L5" s="2"/>
    </row>
    <row r="6" spans="2:12" ht="27" customHeight="1">
      <c r="B6" s="2"/>
      <c r="C6" s="121">
        <v>44549</v>
      </c>
      <c r="D6" s="59" t="str">
        <f>'ما بعد الفحص المعملي الفني'!G12</f>
        <v>N/A:QA</v>
      </c>
      <c r="E6" s="59" t="str">
        <f>'ما بعد الفحص المعملي الفني'!G16</f>
        <v>N/A</v>
      </c>
      <c r="F6" s="59" t="str">
        <f>'ما بعد الفحص المعملي الفني'!G21</f>
        <v>N/A</v>
      </c>
      <c r="G6" s="59" t="str">
        <f>'ما بعد الفحص المعملي الفني'!G25</f>
        <v>N/A</v>
      </c>
      <c r="H6" s="59" t="str">
        <f>'ما بعد الفحص المعملي الفني'!G30</f>
        <v>N/A</v>
      </c>
      <c r="I6" s="59" t="str">
        <f>'ما بعد الفحص المعملي الفني'!G35</f>
        <v>N/A</v>
      </c>
      <c r="J6" s="59" t="str">
        <f>'ما بعد الفحص المعملي الفني'!G40</f>
        <v>N/A</v>
      </c>
      <c r="K6" s="59" t="e">
        <f>AVERAGE(D6:J6)</f>
        <v>#DIV/0!</v>
      </c>
      <c r="L6" s="2"/>
    </row>
    <row r="7" spans="2:12" ht="21" customHeight="1">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C19" s="2"/>
      <c r="D19" s="2"/>
      <c r="E19" s="2"/>
      <c r="F19" s="2"/>
      <c r="G19" s="2"/>
      <c r="H19" s="2"/>
      <c r="I19" s="2"/>
      <c r="J19" s="2"/>
      <c r="K19" s="2"/>
      <c r="L19" s="2"/>
    </row>
  </sheetData>
  <sheetProtection algorithmName="SHA-512" hashValue="yhnka4+q41qJv+E+C8CvFHXPPMGe7Eat40rNeSkj80cj+y6G03/XMgl7v7nD3dE6a9I+SGz3aOtOOUwvYrTSFA==" saltValue="bGJ2iuxNmDytimaPK7xUlg==" spinCount="100000" sheet="1" objects="1" scenarios="1" selectLockedCells="1"/>
  <mergeCells count="4">
    <mergeCell ref="C1:J1"/>
    <mergeCell ref="C2:K2"/>
    <mergeCell ref="C3:K3"/>
    <mergeCell ref="C4:K4"/>
  </mergeCells>
  <conditionalFormatting sqref="D6:K6">
    <cfRule type="containsText" dxfId="349" priority="8" operator="containsText" text="N/A">
      <formula>NOT(ISERROR(SEARCH("N/A",D6)))</formula>
    </cfRule>
    <cfRule type="cellIs" dxfId="348" priority="9" operator="equal">
      <formula>0.8</formula>
    </cfRule>
    <cfRule type="cellIs" dxfId="347" priority="10" operator="greaterThan">
      <formula>0.8</formula>
    </cfRule>
    <cfRule type="cellIs" dxfId="346" priority="11" operator="greaterThan">
      <formula>0.5</formula>
    </cfRule>
    <cfRule type="cellIs" dxfId="345" priority="12" operator="equal">
      <formula>0.5</formula>
    </cfRule>
    <cfRule type="cellIs" dxfId="344" priority="13" operator="lessThan">
      <formula>0.5</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205"/>
  <sheetViews>
    <sheetView rightToLeft="1" topLeftCell="A55" zoomScale="30" zoomScaleNormal="30" workbookViewId="0">
      <selection activeCell="D61" sqref="D61:D63"/>
    </sheetView>
  </sheetViews>
  <sheetFormatPr defaultColWidth="12.75" defaultRowHeight="15.75"/>
  <cols>
    <col min="1" max="1" width="12.25" style="13" customWidth="1"/>
    <col min="2" max="2" width="17.25" style="24" customWidth="1"/>
    <col min="3" max="3" width="154.875" style="23" customWidth="1"/>
    <col min="4" max="4" width="19" style="23" customWidth="1"/>
    <col min="5" max="5" width="33.125" style="26" customWidth="1"/>
    <col min="6" max="6" width="13" style="23" customWidth="1"/>
    <col min="7" max="7" width="27.625" style="22" customWidth="1"/>
    <col min="8" max="8" width="28.375" style="22" customWidth="1"/>
    <col min="9" max="9" width="36.5" style="25" customWidth="1"/>
    <col min="10" max="10" width="31.875" style="13" customWidth="1"/>
    <col min="11" max="11" width="39.25" style="13" customWidth="1"/>
    <col min="12" max="12" width="30.5" style="25" customWidth="1"/>
    <col min="13" max="13" width="29.375" style="13" customWidth="1"/>
    <col min="14" max="14" width="24.625" style="13" customWidth="1"/>
    <col min="15" max="15" width="16.375" style="13" customWidth="1"/>
    <col min="16" max="16" width="11.25" style="22" customWidth="1"/>
    <col min="17" max="18" width="21" style="13" customWidth="1"/>
    <col min="19" max="16384" width="12.75" style="13"/>
  </cols>
  <sheetData>
    <row r="1" spans="1:20" ht="27.75" hidden="1" customHeight="1">
      <c r="A1" s="410"/>
      <c r="B1" s="410"/>
      <c r="C1" s="410"/>
      <c r="D1" s="410"/>
      <c r="E1" s="410"/>
      <c r="F1" s="410"/>
      <c r="G1" s="410"/>
      <c r="H1" s="410"/>
      <c r="I1" s="410"/>
      <c r="J1" s="410"/>
      <c r="K1" s="410"/>
      <c r="L1" s="410"/>
      <c r="M1" s="410"/>
      <c r="N1" s="410"/>
      <c r="O1" s="410"/>
      <c r="P1" s="410"/>
      <c r="Q1" s="12"/>
      <c r="R1" s="12"/>
      <c r="S1" s="12"/>
    </row>
    <row r="2" spans="1:20" ht="60.75" customHeight="1">
      <c r="A2" s="375" t="s">
        <v>39</v>
      </c>
      <c r="B2" s="375"/>
      <c r="C2" s="375"/>
      <c r="D2" s="375"/>
      <c r="E2" s="375"/>
      <c r="F2" s="375"/>
      <c r="G2" s="375"/>
      <c r="H2" s="375"/>
      <c r="I2" s="375"/>
      <c r="J2" s="375"/>
      <c r="K2" s="375"/>
      <c r="L2" s="375"/>
      <c r="M2" s="375"/>
      <c r="N2" s="375"/>
      <c r="O2" s="375"/>
      <c r="P2" s="376"/>
      <c r="Q2" s="12"/>
      <c r="R2" s="12"/>
      <c r="S2" s="12"/>
    </row>
    <row r="3" spans="1:20" ht="51" customHeight="1">
      <c r="A3" s="400"/>
      <c r="B3" s="1"/>
      <c r="C3" s="377" t="s">
        <v>190</v>
      </c>
      <c r="D3" s="378"/>
      <c r="E3" s="378"/>
      <c r="F3" s="378"/>
      <c r="G3" s="378"/>
      <c r="H3" s="378"/>
      <c r="I3" s="378"/>
      <c r="J3" s="378"/>
      <c r="K3" s="378"/>
      <c r="L3" s="378"/>
      <c r="M3" s="378"/>
      <c r="N3" s="378"/>
      <c r="O3" s="14"/>
      <c r="P3" s="414"/>
      <c r="Q3" s="12"/>
      <c r="R3" s="12"/>
      <c r="S3" s="12"/>
    </row>
    <row r="4" spans="1:20" ht="42" customHeight="1">
      <c r="A4" s="401"/>
      <c r="B4" s="15"/>
      <c r="C4" s="379"/>
      <c r="D4" s="16"/>
      <c r="E4" s="318" t="s">
        <v>0</v>
      </c>
      <c r="F4" s="408"/>
      <c r="G4" s="408"/>
      <c r="H4" s="408"/>
      <c r="I4" s="408"/>
      <c r="J4" s="408"/>
      <c r="K4" s="408"/>
      <c r="L4" s="408"/>
      <c r="M4" s="301"/>
      <c r="N4" s="14"/>
      <c r="O4" s="14"/>
      <c r="P4" s="414"/>
      <c r="Q4" s="12"/>
      <c r="R4" s="12"/>
      <c r="S4" s="12"/>
    </row>
    <row r="5" spans="1:20" ht="56.25" customHeight="1">
      <c r="A5" s="401"/>
      <c r="B5" s="15"/>
      <c r="C5" s="246"/>
      <c r="D5" s="246"/>
      <c r="E5" s="247"/>
      <c r="F5" s="405" t="s">
        <v>27</v>
      </c>
      <c r="G5" s="406"/>
      <c r="H5" s="402" t="s">
        <v>28</v>
      </c>
      <c r="I5" s="403"/>
      <c r="J5" s="404"/>
      <c r="K5" s="130" t="s">
        <v>4</v>
      </c>
      <c r="L5" s="131" t="s">
        <v>29</v>
      </c>
      <c r="M5" s="1"/>
      <c r="N5" s="246"/>
      <c r="O5" s="246"/>
      <c r="P5" s="414"/>
      <c r="Q5" s="12"/>
      <c r="R5" s="12"/>
      <c r="S5" s="12"/>
    </row>
    <row r="6" spans="1:20" s="17" customFormat="1" ht="36" customHeight="1">
      <c r="A6" s="401"/>
      <c r="B6" s="15"/>
      <c r="C6" s="246"/>
      <c r="D6" s="246"/>
      <c r="E6" s="247"/>
      <c r="F6" s="253" t="s">
        <v>1</v>
      </c>
      <c r="G6" s="254"/>
      <c r="H6" s="294" t="s">
        <v>30</v>
      </c>
      <c r="I6" s="295"/>
      <c r="J6" s="296"/>
      <c r="K6" s="149">
        <v>2</v>
      </c>
      <c r="L6" s="29" t="s">
        <v>31</v>
      </c>
      <c r="M6" s="1"/>
      <c r="N6" s="246"/>
      <c r="O6" s="246"/>
      <c r="P6" s="414"/>
      <c r="Q6" s="12"/>
      <c r="R6" s="12"/>
      <c r="S6" s="12"/>
    </row>
    <row r="7" spans="1:20" s="17" customFormat="1" ht="29.25" customHeight="1">
      <c r="A7" s="401"/>
      <c r="B7" s="15"/>
      <c r="C7" s="246"/>
      <c r="D7" s="246"/>
      <c r="E7" s="247"/>
      <c r="F7" s="258" t="s">
        <v>2</v>
      </c>
      <c r="G7" s="411"/>
      <c r="H7" s="294" t="s">
        <v>32</v>
      </c>
      <c r="I7" s="295"/>
      <c r="J7" s="296"/>
      <c r="K7" s="149">
        <v>1</v>
      </c>
      <c r="L7" s="10" t="s">
        <v>33</v>
      </c>
      <c r="M7" s="1"/>
      <c r="N7" s="246"/>
      <c r="O7" s="246"/>
      <c r="P7" s="414"/>
      <c r="Q7" s="12"/>
      <c r="R7" s="12"/>
      <c r="S7" s="12"/>
    </row>
    <row r="8" spans="1:20" s="17" customFormat="1" ht="35.25" customHeight="1">
      <c r="A8" s="401"/>
      <c r="B8" s="15"/>
      <c r="C8" s="246"/>
      <c r="D8" s="246"/>
      <c r="E8" s="247"/>
      <c r="F8" s="260" t="s">
        <v>3</v>
      </c>
      <c r="G8" s="412"/>
      <c r="H8" s="294" t="s">
        <v>34</v>
      </c>
      <c r="I8" s="295"/>
      <c r="J8" s="296"/>
      <c r="K8" s="149">
        <v>0</v>
      </c>
      <c r="L8" s="30" t="s">
        <v>5</v>
      </c>
      <c r="M8" s="1"/>
      <c r="N8" s="246"/>
      <c r="O8" s="246"/>
      <c r="P8" s="414"/>
      <c r="Q8" s="12"/>
      <c r="R8" s="12"/>
      <c r="S8" s="12"/>
    </row>
    <row r="9" spans="1:20" s="18" customFormat="1" ht="37.5" customHeight="1">
      <c r="A9" s="401"/>
      <c r="B9" s="15"/>
      <c r="C9" s="276"/>
      <c r="D9" s="276"/>
      <c r="E9" s="407"/>
      <c r="F9" s="262" t="s">
        <v>35</v>
      </c>
      <c r="G9" s="413"/>
      <c r="H9" s="294" t="s">
        <v>36</v>
      </c>
      <c r="I9" s="295"/>
      <c r="J9" s="296"/>
      <c r="K9" s="149" t="s">
        <v>37</v>
      </c>
      <c r="L9" s="31" t="s">
        <v>37</v>
      </c>
      <c r="M9" s="1"/>
      <c r="N9" s="276"/>
      <c r="O9" s="276"/>
      <c r="P9" s="414"/>
      <c r="Q9" s="12"/>
      <c r="R9" s="12"/>
      <c r="S9" s="12"/>
    </row>
    <row r="10" spans="1:20" s="18" customFormat="1" ht="41.25" customHeight="1">
      <c r="A10" s="401"/>
      <c r="B10" s="317" t="s">
        <v>629</v>
      </c>
      <c r="C10" s="322" t="s">
        <v>657</v>
      </c>
      <c r="D10" s="321" t="s">
        <v>642</v>
      </c>
      <c r="E10" s="319" t="s">
        <v>631</v>
      </c>
      <c r="F10" s="320"/>
      <c r="G10" s="321" t="s">
        <v>632</v>
      </c>
      <c r="H10" s="321" t="s">
        <v>633</v>
      </c>
      <c r="I10" s="317" t="s">
        <v>634</v>
      </c>
      <c r="J10" s="317"/>
      <c r="K10" s="317"/>
      <c r="L10" s="317" t="s">
        <v>635</v>
      </c>
      <c r="M10" s="317"/>
      <c r="N10" s="317"/>
      <c r="O10" s="318"/>
      <c r="P10" s="414"/>
      <c r="Q10" s="12"/>
      <c r="R10" s="12"/>
      <c r="S10" s="12"/>
    </row>
    <row r="11" spans="1:20" s="18" customFormat="1" ht="53.25" customHeight="1">
      <c r="A11" s="401"/>
      <c r="B11" s="317"/>
      <c r="C11" s="323"/>
      <c r="D11" s="321"/>
      <c r="E11" s="311"/>
      <c r="F11" s="313"/>
      <c r="G11" s="321"/>
      <c r="H11" s="321"/>
      <c r="I11" s="150" t="s">
        <v>636</v>
      </c>
      <c r="J11" s="151" t="s">
        <v>637</v>
      </c>
      <c r="K11" s="151" t="s">
        <v>638</v>
      </c>
      <c r="L11" s="151" t="s">
        <v>639</v>
      </c>
      <c r="M11" s="151" t="s">
        <v>285</v>
      </c>
      <c r="N11" s="151" t="s">
        <v>640</v>
      </c>
      <c r="O11" s="152" t="s">
        <v>641</v>
      </c>
      <c r="P11" s="414"/>
      <c r="Q11" s="17"/>
      <c r="R11" s="17"/>
      <c r="S11" s="17"/>
      <c r="T11" s="17"/>
    </row>
    <row r="12" spans="1:20" s="18" customFormat="1" ht="76.5" customHeight="1">
      <c r="A12" s="401"/>
      <c r="B12" s="170" t="s">
        <v>372</v>
      </c>
      <c r="C12" s="195" t="s">
        <v>757</v>
      </c>
      <c r="D12" s="184"/>
      <c r="E12" s="184"/>
      <c r="F12" s="186"/>
      <c r="G12" s="19" t="str">
        <f>IF(COUNT(D13:D17)=0,"N/A",SUM(D13:D17)/(COUNT(D13:D17)*2))</f>
        <v>N/A</v>
      </c>
      <c r="H12" s="20" t="str">
        <f>IF(G12="N/A","N/A", IF(G12&gt;=80%,"MET",IF(G12&gt;=50%,"PARTIAL MET","Not Met")))</f>
        <v>N/A</v>
      </c>
      <c r="I12" s="374"/>
      <c r="J12" s="409"/>
      <c r="K12" s="409"/>
      <c r="L12" s="409"/>
      <c r="M12" s="409"/>
      <c r="N12" s="409"/>
      <c r="O12" s="409"/>
      <c r="P12" s="414"/>
      <c r="Q12" s="17"/>
      <c r="R12" s="17"/>
      <c r="S12" s="17"/>
      <c r="T12" s="17"/>
    </row>
    <row r="13" spans="1:20" s="17" customFormat="1" ht="87.75" customHeight="1">
      <c r="A13" s="401"/>
      <c r="B13" s="28">
        <v>1</v>
      </c>
      <c r="C13" s="178" t="s">
        <v>879</v>
      </c>
      <c r="D13" s="199" t="s">
        <v>37</v>
      </c>
      <c r="E13" s="233"/>
      <c r="F13" s="234"/>
      <c r="G13" s="282"/>
      <c r="H13" s="282"/>
      <c r="I13" s="55" t="s">
        <v>8</v>
      </c>
      <c r="J13" s="157"/>
      <c r="K13" s="157"/>
      <c r="L13" s="21"/>
      <c r="M13" s="21"/>
      <c r="N13" s="21"/>
      <c r="O13" s="45" t="s">
        <v>6</v>
      </c>
      <c r="P13" s="414"/>
    </row>
    <row r="14" spans="1:20" s="17" customFormat="1" ht="73.5" customHeight="1">
      <c r="A14" s="401"/>
      <c r="B14" s="28">
        <v>2</v>
      </c>
      <c r="C14" s="180" t="s">
        <v>1199</v>
      </c>
      <c r="D14" s="199" t="s">
        <v>37</v>
      </c>
      <c r="E14" s="233"/>
      <c r="F14" s="234"/>
      <c r="G14" s="283"/>
      <c r="H14" s="283"/>
      <c r="I14" s="55" t="s">
        <v>233</v>
      </c>
      <c r="J14" s="55" t="s">
        <v>612</v>
      </c>
      <c r="K14" s="157"/>
      <c r="L14" s="21"/>
      <c r="M14" s="21"/>
      <c r="N14" s="21"/>
      <c r="O14" s="45" t="s">
        <v>7</v>
      </c>
      <c r="P14" s="414"/>
    </row>
    <row r="15" spans="1:20" s="17" customFormat="1" ht="73.5" customHeight="1">
      <c r="A15" s="401"/>
      <c r="B15" s="28">
        <v>3</v>
      </c>
      <c r="C15" s="180" t="s">
        <v>1200</v>
      </c>
      <c r="D15" s="199" t="s">
        <v>37</v>
      </c>
      <c r="E15" s="233"/>
      <c r="F15" s="234"/>
      <c r="G15" s="283"/>
      <c r="H15" s="283"/>
      <c r="I15" s="55" t="s">
        <v>383</v>
      </c>
      <c r="J15" s="157"/>
      <c r="K15" s="37" t="s">
        <v>513</v>
      </c>
      <c r="L15" s="21"/>
      <c r="M15" s="21"/>
      <c r="N15" s="21"/>
      <c r="O15" s="45" t="s">
        <v>6</v>
      </c>
      <c r="P15" s="414"/>
    </row>
    <row r="16" spans="1:20" s="17" customFormat="1" ht="73.5" customHeight="1">
      <c r="A16" s="401"/>
      <c r="B16" s="28">
        <v>4</v>
      </c>
      <c r="C16" s="180" t="s">
        <v>1201</v>
      </c>
      <c r="D16" s="199" t="s">
        <v>37</v>
      </c>
      <c r="E16" s="233"/>
      <c r="F16" s="234"/>
      <c r="G16" s="283"/>
      <c r="H16" s="283"/>
      <c r="I16" s="55" t="s">
        <v>613</v>
      </c>
      <c r="J16" s="157"/>
      <c r="K16" s="55" t="s">
        <v>384</v>
      </c>
      <c r="L16" s="21"/>
      <c r="M16" s="21"/>
      <c r="N16" s="21"/>
      <c r="O16" s="45" t="s">
        <v>6</v>
      </c>
      <c r="P16" s="414"/>
    </row>
    <row r="17" spans="1:20" s="17" customFormat="1" ht="76.5" customHeight="1">
      <c r="A17" s="401"/>
      <c r="B17" s="28">
        <v>5</v>
      </c>
      <c r="C17" s="180" t="s">
        <v>1202</v>
      </c>
      <c r="D17" s="199" t="s">
        <v>37</v>
      </c>
      <c r="E17" s="233"/>
      <c r="F17" s="234"/>
      <c r="G17" s="284"/>
      <c r="H17" s="284"/>
      <c r="I17" s="157"/>
      <c r="J17" s="55" t="s">
        <v>11</v>
      </c>
      <c r="K17" s="37" t="s">
        <v>513</v>
      </c>
      <c r="L17" s="21"/>
      <c r="M17" s="21"/>
      <c r="N17" s="21"/>
      <c r="O17" s="45" t="s">
        <v>6</v>
      </c>
      <c r="P17" s="414"/>
    </row>
    <row r="18" spans="1:20" s="18" customFormat="1" ht="72" customHeight="1">
      <c r="A18" s="401"/>
      <c r="B18" s="170" t="s">
        <v>373</v>
      </c>
      <c r="C18" s="385" t="s">
        <v>758</v>
      </c>
      <c r="D18" s="386"/>
      <c r="E18" s="386"/>
      <c r="F18" s="387"/>
      <c r="G18" s="19" t="str">
        <f>IF(COUNT(D19:D22)=0,"N/A",SUM(D19:D22)/(COUNT(D19:D22)*2))</f>
        <v>N/A</v>
      </c>
      <c r="H18" s="20" t="str">
        <f>IF(G18="N/A","N/A", IF(G18&gt;=80%,"MET",IF(G18&gt;=50%,"PARTIAL MET","Not Met")))</f>
        <v>N/A</v>
      </c>
      <c r="I18" s="374"/>
      <c r="J18" s="409"/>
      <c r="K18" s="409"/>
      <c r="L18" s="409"/>
      <c r="M18" s="409"/>
      <c r="N18" s="409"/>
      <c r="O18" s="409"/>
      <c r="P18" s="414"/>
      <c r="Q18" s="17"/>
      <c r="R18" s="17"/>
      <c r="S18" s="17"/>
      <c r="T18" s="17"/>
    </row>
    <row r="19" spans="1:20" s="17" customFormat="1" ht="70.5" customHeight="1">
      <c r="A19" s="401"/>
      <c r="B19" s="28">
        <v>1</v>
      </c>
      <c r="C19" s="180" t="s">
        <v>880</v>
      </c>
      <c r="D19" s="199" t="s">
        <v>37</v>
      </c>
      <c r="E19" s="233"/>
      <c r="F19" s="234"/>
      <c r="G19" s="282"/>
      <c r="H19" s="282"/>
      <c r="I19" s="56" t="s">
        <v>8</v>
      </c>
      <c r="J19" s="157"/>
      <c r="K19" s="157"/>
      <c r="L19" s="21"/>
      <c r="M19" s="21"/>
      <c r="N19" s="21"/>
      <c r="O19" s="45" t="s">
        <v>6</v>
      </c>
      <c r="P19" s="414"/>
    </row>
    <row r="20" spans="1:20" s="17" customFormat="1" ht="72.75" customHeight="1">
      <c r="A20" s="401"/>
      <c r="B20" s="28">
        <v>2</v>
      </c>
      <c r="C20" s="180" t="s">
        <v>881</v>
      </c>
      <c r="D20" s="199" t="s">
        <v>37</v>
      </c>
      <c r="E20" s="233"/>
      <c r="F20" s="234"/>
      <c r="G20" s="283"/>
      <c r="H20" s="283"/>
      <c r="I20" s="56" t="s">
        <v>385</v>
      </c>
      <c r="J20" s="56" t="s">
        <v>330</v>
      </c>
      <c r="K20" s="157"/>
      <c r="L20" s="21"/>
      <c r="M20" s="21"/>
      <c r="N20" s="21"/>
      <c r="O20" s="45" t="s">
        <v>6</v>
      </c>
      <c r="P20" s="414"/>
    </row>
    <row r="21" spans="1:20" s="17" customFormat="1" ht="72.75" customHeight="1">
      <c r="A21" s="401"/>
      <c r="B21" s="28">
        <v>3</v>
      </c>
      <c r="C21" s="180" t="s">
        <v>1203</v>
      </c>
      <c r="D21" s="199" t="s">
        <v>37</v>
      </c>
      <c r="E21" s="233"/>
      <c r="F21" s="234"/>
      <c r="G21" s="283"/>
      <c r="H21" s="283"/>
      <c r="I21" s="56" t="s">
        <v>257</v>
      </c>
      <c r="J21" s="56" t="s">
        <v>527</v>
      </c>
      <c r="K21" s="56" t="s">
        <v>56</v>
      </c>
      <c r="L21" s="21"/>
      <c r="M21" s="21"/>
      <c r="N21" s="21"/>
      <c r="O21" s="45" t="s">
        <v>6</v>
      </c>
      <c r="P21" s="414"/>
    </row>
    <row r="22" spans="1:20" s="17" customFormat="1" ht="87.75" customHeight="1">
      <c r="A22" s="401"/>
      <c r="B22" s="28">
        <v>4</v>
      </c>
      <c r="C22" s="180" t="s">
        <v>1204</v>
      </c>
      <c r="D22" s="199" t="s">
        <v>37</v>
      </c>
      <c r="E22" s="233"/>
      <c r="F22" s="234"/>
      <c r="G22" s="284"/>
      <c r="H22" s="284"/>
      <c r="I22" s="157"/>
      <c r="J22" s="56" t="s">
        <v>11</v>
      </c>
      <c r="K22" s="157"/>
      <c r="L22" s="21"/>
      <c r="M22" s="21"/>
      <c r="N22" s="21"/>
      <c r="O22" s="45" t="s">
        <v>6</v>
      </c>
      <c r="P22" s="414"/>
    </row>
    <row r="23" spans="1:20" s="18" customFormat="1" ht="86.25" customHeight="1">
      <c r="A23" s="401"/>
      <c r="B23" s="170" t="s">
        <v>374</v>
      </c>
      <c r="C23" s="385" t="s">
        <v>759</v>
      </c>
      <c r="D23" s="386"/>
      <c r="E23" s="386"/>
      <c r="F23" s="387"/>
      <c r="G23" s="19" t="str">
        <f>IF(COUNT(D24:D27)=0,"N/A",SUM(D24:D27)/(COUNT(D24:D27)*2))</f>
        <v>N/A</v>
      </c>
      <c r="H23" s="19" t="str">
        <f>IF(COUNT(E24:E27)=0,"N/A",SUM(E24:E27)/(COUNT(E24:E27)*2))</f>
        <v>N/A</v>
      </c>
      <c r="I23" s="374"/>
      <c r="J23" s="409"/>
      <c r="K23" s="409"/>
      <c r="L23" s="409"/>
      <c r="M23" s="409"/>
      <c r="N23" s="409"/>
      <c r="O23" s="409"/>
      <c r="P23" s="414"/>
    </row>
    <row r="24" spans="1:20" s="17" customFormat="1" ht="88.5" customHeight="1">
      <c r="A24" s="401"/>
      <c r="B24" s="28">
        <v>1</v>
      </c>
      <c r="C24" s="180" t="s">
        <v>882</v>
      </c>
      <c r="D24" s="199" t="s">
        <v>37</v>
      </c>
      <c r="E24" s="233"/>
      <c r="F24" s="234"/>
      <c r="G24" s="279"/>
      <c r="H24" s="279"/>
      <c r="I24" s="56" t="s">
        <v>8</v>
      </c>
      <c r="J24" s="157"/>
      <c r="K24" s="157"/>
      <c r="L24" s="21"/>
      <c r="M24" s="21"/>
      <c r="N24" s="21"/>
      <c r="O24" s="45" t="s">
        <v>6</v>
      </c>
      <c r="P24" s="414"/>
      <c r="Q24" s="13"/>
      <c r="R24" s="13"/>
    </row>
    <row r="25" spans="1:20" s="17" customFormat="1" ht="88.5" customHeight="1">
      <c r="A25" s="401"/>
      <c r="B25" s="28">
        <v>2</v>
      </c>
      <c r="C25" s="180" t="s">
        <v>1205</v>
      </c>
      <c r="D25" s="199" t="s">
        <v>37</v>
      </c>
      <c r="E25" s="233"/>
      <c r="F25" s="234"/>
      <c r="G25" s="280"/>
      <c r="H25" s="280"/>
      <c r="I25" s="56" t="s">
        <v>257</v>
      </c>
      <c r="J25" s="56" t="s">
        <v>527</v>
      </c>
      <c r="K25" s="56" t="s">
        <v>386</v>
      </c>
      <c r="L25" s="21"/>
      <c r="M25" s="21"/>
      <c r="N25" s="21"/>
      <c r="O25" s="45" t="s">
        <v>6</v>
      </c>
      <c r="P25" s="414"/>
      <c r="Q25" s="13"/>
      <c r="R25" s="13"/>
    </row>
    <row r="26" spans="1:20" s="17" customFormat="1" ht="88.5" customHeight="1">
      <c r="A26" s="401"/>
      <c r="B26" s="28">
        <v>3</v>
      </c>
      <c r="C26" s="180" t="s">
        <v>883</v>
      </c>
      <c r="D26" s="199" t="s">
        <v>37</v>
      </c>
      <c r="E26" s="233"/>
      <c r="F26" s="234"/>
      <c r="G26" s="280"/>
      <c r="H26" s="280"/>
      <c r="I26" s="157"/>
      <c r="J26" s="56" t="s">
        <v>527</v>
      </c>
      <c r="K26" s="56" t="s">
        <v>386</v>
      </c>
      <c r="L26" s="21"/>
      <c r="M26" s="21"/>
      <c r="N26" s="21"/>
      <c r="O26" s="45" t="s">
        <v>6</v>
      </c>
      <c r="P26" s="414"/>
      <c r="Q26" s="13"/>
      <c r="R26" s="13"/>
    </row>
    <row r="27" spans="1:20" s="17" customFormat="1" ht="88.5" customHeight="1">
      <c r="A27" s="401"/>
      <c r="B27" s="28">
        <v>4</v>
      </c>
      <c r="C27" s="180" t="s">
        <v>1206</v>
      </c>
      <c r="D27" s="199" t="s">
        <v>37</v>
      </c>
      <c r="E27" s="233"/>
      <c r="F27" s="234"/>
      <c r="G27" s="280"/>
      <c r="H27" s="280"/>
      <c r="I27" s="157"/>
      <c r="J27" s="56" t="s">
        <v>258</v>
      </c>
      <c r="K27" s="157"/>
      <c r="L27" s="21"/>
      <c r="M27" s="21"/>
      <c r="N27" s="21"/>
      <c r="O27" s="45" t="s">
        <v>6</v>
      </c>
      <c r="P27" s="414"/>
      <c r="Q27" s="13"/>
      <c r="R27" s="13"/>
    </row>
    <row r="28" spans="1:20" s="18" customFormat="1" ht="86.25" customHeight="1">
      <c r="A28" s="401"/>
      <c r="B28" s="170" t="s">
        <v>375</v>
      </c>
      <c r="C28" s="385" t="s">
        <v>760</v>
      </c>
      <c r="D28" s="386"/>
      <c r="E28" s="386"/>
      <c r="F28" s="387"/>
      <c r="G28" s="19" t="str">
        <f>IF(COUNT(D29:D31)=0,"N/A",SUM(D29:D31)/(COUNT(D29:D31)*2))</f>
        <v>N/A</v>
      </c>
      <c r="H28" s="20" t="str">
        <f>IF(G28="N/A","N/A", IF(G28&gt;=80%,"MET",IF(G28&gt;=50%,"PARTIAL MET","Not Met")))</f>
        <v>N/A</v>
      </c>
      <c r="I28" s="374"/>
      <c r="J28" s="409"/>
      <c r="K28" s="409"/>
      <c r="L28" s="409"/>
      <c r="M28" s="409"/>
      <c r="N28" s="409"/>
      <c r="O28" s="409"/>
      <c r="P28" s="414"/>
    </row>
    <row r="29" spans="1:20" s="17" customFormat="1" ht="73.5" customHeight="1">
      <c r="A29" s="401"/>
      <c r="B29" s="28">
        <v>1</v>
      </c>
      <c r="C29" s="180" t="s">
        <v>1207</v>
      </c>
      <c r="D29" s="199" t="s">
        <v>37</v>
      </c>
      <c r="E29" s="233"/>
      <c r="F29" s="234"/>
      <c r="G29" s="279"/>
      <c r="H29" s="34"/>
      <c r="I29" s="56" t="s">
        <v>8</v>
      </c>
      <c r="J29" s="157"/>
      <c r="K29" s="157"/>
      <c r="L29" s="21"/>
      <c r="M29" s="21"/>
      <c r="N29" s="21"/>
      <c r="O29" s="45" t="s">
        <v>6</v>
      </c>
      <c r="P29" s="414"/>
      <c r="Q29" s="13"/>
      <c r="R29" s="13"/>
    </row>
    <row r="30" spans="1:20" s="17" customFormat="1" ht="86.25" customHeight="1">
      <c r="A30" s="401"/>
      <c r="B30" s="28">
        <v>2</v>
      </c>
      <c r="C30" s="180" t="s">
        <v>1254</v>
      </c>
      <c r="D30" s="199" t="s">
        <v>37</v>
      </c>
      <c r="E30" s="233"/>
      <c r="F30" s="234"/>
      <c r="G30" s="280"/>
      <c r="H30" s="34"/>
      <c r="I30" s="56" t="s">
        <v>614</v>
      </c>
      <c r="J30" s="56" t="s">
        <v>9</v>
      </c>
      <c r="K30" s="157"/>
      <c r="L30" s="21"/>
      <c r="M30" s="21"/>
      <c r="N30" s="21"/>
      <c r="O30" s="45" t="s">
        <v>7</v>
      </c>
      <c r="P30" s="414"/>
      <c r="Q30" s="13"/>
      <c r="R30" s="13"/>
    </row>
    <row r="31" spans="1:20" s="17" customFormat="1" ht="86.25" customHeight="1">
      <c r="A31" s="401"/>
      <c r="B31" s="28">
        <v>3</v>
      </c>
      <c r="C31" s="180" t="s">
        <v>1208</v>
      </c>
      <c r="D31" s="199" t="s">
        <v>37</v>
      </c>
      <c r="E31" s="233"/>
      <c r="F31" s="234"/>
      <c r="G31" s="281"/>
      <c r="H31" s="34"/>
      <c r="I31" s="157"/>
      <c r="J31" s="56" t="s">
        <v>9</v>
      </c>
      <c r="K31" s="157"/>
      <c r="L31" s="21"/>
      <c r="M31" s="21"/>
      <c r="N31" s="21"/>
      <c r="O31" s="45" t="s">
        <v>6</v>
      </c>
      <c r="P31" s="414"/>
      <c r="Q31" s="13"/>
      <c r="R31" s="13"/>
    </row>
    <row r="32" spans="1:20" s="18" customFormat="1" ht="86.25" customHeight="1">
      <c r="A32" s="401"/>
      <c r="B32" s="170" t="s">
        <v>376</v>
      </c>
      <c r="C32" s="385" t="s">
        <v>761</v>
      </c>
      <c r="D32" s="386"/>
      <c r="E32" s="386"/>
      <c r="F32" s="387"/>
      <c r="G32" s="19" t="str">
        <f>IF(COUNT(D33:D36)=0,"N/A",SUM(D33:D36)/(COUNT(D33:D36)*2))</f>
        <v>N/A</v>
      </c>
      <c r="H32" s="20" t="str">
        <f>IF(G32="N/A","N/A", IF(G32&gt;=80%,"MET",IF(G32&gt;=50%,"PARTIAL MET","Not Met")))</f>
        <v>N/A</v>
      </c>
      <c r="I32" s="374"/>
      <c r="J32" s="409"/>
      <c r="K32" s="409"/>
      <c r="L32" s="409"/>
      <c r="M32" s="409"/>
      <c r="N32" s="409"/>
      <c r="O32" s="409"/>
      <c r="P32" s="414"/>
    </row>
    <row r="33" spans="1:18" s="17" customFormat="1" ht="84.75" customHeight="1">
      <c r="A33" s="401"/>
      <c r="B33" s="28">
        <v>1</v>
      </c>
      <c r="C33" s="180" t="s">
        <v>1209</v>
      </c>
      <c r="D33" s="199" t="s">
        <v>37</v>
      </c>
      <c r="E33" s="233"/>
      <c r="F33" s="234"/>
      <c r="G33" s="279"/>
      <c r="H33" s="279"/>
      <c r="I33" s="56" t="s">
        <v>615</v>
      </c>
      <c r="J33" s="157"/>
      <c r="K33" s="157"/>
      <c r="L33" s="21"/>
      <c r="M33" s="21"/>
      <c r="N33" s="21"/>
      <c r="O33" s="45" t="s">
        <v>6</v>
      </c>
      <c r="P33" s="414"/>
      <c r="Q33" s="13"/>
      <c r="R33" s="13"/>
    </row>
    <row r="34" spans="1:18" s="17" customFormat="1" ht="90.75" customHeight="1">
      <c r="A34" s="401"/>
      <c r="B34" s="28">
        <v>2</v>
      </c>
      <c r="C34" s="180" t="s">
        <v>1210</v>
      </c>
      <c r="D34" s="199" t="s">
        <v>37</v>
      </c>
      <c r="E34" s="233"/>
      <c r="F34" s="234"/>
      <c r="G34" s="280"/>
      <c r="H34" s="280"/>
      <c r="I34" s="56" t="s">
        <v>387</v>
      </c>
      <c r="J34" s="157"/>
      <c r="K34" s="56" t="s">
        <v>388</v>
      </c>
      <c r="L34" s="21"/>
      <c r="M34" s="21"/>
      <c r="N34" s="21"/>
      <c r="O34" s="45" t="s">
        <v>6</v>
      </c>
      <c r="P34" s="414"/>
      <c r="Q34" s="13"/>
      <c r="R34" s="13"/>
    </row>
    <row r="35" spans="1:18" s="17" customFormat="1" ht="101.25" customHeight="1">
      <c r="A35" s="401"/>
      <c r="B35" s="28">
        <v>3</v>
      </c>
      <c r="C35" s="180" t="s">
        <v>1211</v>
      </c>
      <c r="D35" s="199" t="s">
        <v>37</v>
      </c>
      <c r="E35" s="233"/>
      <c r="F35" s="234"/>
      <c r="G35" s="280"/>
      <c r="H35" s="280"/>
      <c r="I35" s="157"/>
      <c r="J35" s="56" t="s">
        <v>527</v>
      </c>
      <c r="K35" s="56" t="s">
        <v>513</v>
      </c>
      <c r="L35" s="21"/>
      <c r="M35" s="21"/>
      <c r="N35" s="21"/>
      <c r="O35" s="45" t="s">
        <v>6</v>
      </c>
      <c r="P35" s="414"/>
      <c r="Q35" s="13"/>
      <c r="R35" s="13"/>
    </row>
    <row r="36" spans="1:18" s="17" customFormat="1" ht="78.75" customHeight="1">
      <c r="A36" s="401"/>
      <c r="B36" s="36">
        <v>4</v>
      </c>
      <c r="C36" s="189" t="s">
        <v>1212</v>
      </c>
      <c r="D36" s="199" t="s">
        <v>37</v>
      </c>
      <c r="E36" s="233"/>
      <c r="F36" s="234"/>
      <c r="G36" s="281"/>
      <c r="H36" s="281"/>
      <c r="I36" s="157"/>
      <c r="J36" s="56" t="s">
        <v>527</v>
      </c>
      <c r="K36" s="157"/>
      <c r="L36" s="21"/>
      <c r="M36" s="21"/>
      <c r="N36" s="21"/>
      <c r="O36" s="45" t="s">
        <v>6</v>
      </c>
      <c r="P36" s="414"/>
      <c r="Q36" s="13"/>
      <c r="R36" s="13"/>
    </row>
    <row r="37" spans="1:18" s="18" customFormat="1" ht="82.5" customHeight="1">
      <c r="A37" s="401"/>
      <c r="B37" s="170" t="s">
        <v>377</v>
      </c>
      <c r="C37" s="385" t="s">
        <v>762</v>
      </c>
      <c r="D37" s="386"/>
      <c r="E37" s="386"/>
      <c r="F37" s="387"/>
      <c r="G37" s="19" t="str">
        <f>IF(COUNT(D38:D41)=0,"N/A",SUM(D38:D41)/(COUNT(D38:D41)*2))</f>
        <v>N/A</v>
      </c>
      <c r="H37" s="20" t="str">
        <f>IF(G37="N/A","N/A", IF(G37&gt;=80%,"MET",IF(G37&gt;=50%,"PARTIAL MET","Not Met")))</f>
        <v>N/A</v>
      </c>
      <c r="I37" s="374"/>
      <c r="J37" s="409"/>
      <c r="K37" s="409"/>
      <c r="L37" s="409"/>
      <c r="M37" s="409"/>
      <c r="N37" s="409"/>
      <c r="O37" s="409"/>
      <c r="P37" s="414"/>
    </row>
    <row r="38" spans="1:18" ht="81.75" customHeight="1">
      <c r="A38" s="401"/>
      <c r="B38" s="36">
        <v>1</v>
      </c>
      <c r="C38" s="189" t="s">
        <v>1213</v>
      </c>
      <c r="D38" s="199" t="s">
        <v>37</v>
      </c>
      <c r="E38" s="233"/>
      <c r="F38" s="234"/>
      <c r="G38" s="279"/>
      <c r="H38" s="279"/>
      <c r="I38" s="41" t="s">
        <v>616</v>
      </c>
      <c r="J38" s="157"/>
      <c r="K38" s="157"/>
      <c r="L38" s="21"/>
      <c r="M38" s="21"/>
      <c r="N38" s="21"/>
      <c r="O38" s="45" t="s">
        <v>6</v>
      </c>
      <c r="P38" s="414"/>
    </row>
    <row r="39" spans="1:18" ht="82.5" customHeight="1">
      <c r="A39" s="401"/>
      <c r="B39" s="36">
        <v>2</v>
      </c>
      <c r="C39" s="189" t="s">
        <v>884</v>
      </c>
      <c r="D39" s="199" t="s">
        <v>37</v>
      </c>
      <c r="E39" s="233"/>
      <c r="F39" s="234"/>
      <c r="G39" s="280"/>
      <c r="H39" s="280"/>
      <c r="I39" s="41" t="s">
        <v>106</v>
      </c>
      <c r="J39" s="41" t="s">
        <v>574</v>
      </c>
      <c r="K39" s="157"/>
      <c r="L39" s="21"/>
      <c r="M39" s="21"/>
      <c r="N39" s="21"/>
      <c r="O39" s="45" t="s">
        <v>6</v>
      </c>
      <c r="P39" s="414"/>
    </row>
    <row r="40" spans="1:18" ht="81" customHeight="1">
      <c r="A40" s="401"/>
      <c r="B40" s="36">
        <v>3</v>
      </c>
      <c r="C40" s="189" t="s">
        <v>1214</v>
      </c>
      <c r="D40" s="199" t="s">
        <v>37</v>
      </c>
      <c r="E40" s="233"/>
      <c r="F40" s="234"/>
      <c r="G40" s="280"/>
      <c r="H40" s="280"/>
      <c r="I40" s="41" t="s">
        <v>8</v>
      </c>
      <c r="J40" s="157"/>
      <c r="K40" s="157"/>
      <c r="L40" s="21"/>
      <c r="M40" s="21"/>
      <c r="N40" s="21"/>
      <c r="O40" s="45" t="s">
        <v>6</v>
      </c>
      <c r="P40" s="414"/>
    </row>
    <row r="41" spans="1:18" ht="82.5" customHeight="1">
      <c r="A41" s="401"/>
      <c r="B41" s="39">
        <v>4</v>
      </c>
      <c r="C41" s="189" t="s">
        <v>1215</v>
      </c>
      <c r="D41" s="199" t="s">
        <v>37</v>
      </c>
      <c r="E41" s="233"/>
      <c r="F41" s="234"/>
      <c r="G41" s="281"/>
      <c r="H41" s="281"/>
      <c r="I41" s="41" t="s">
        <v>617</v>
      </c>
      <c r="J41" s="41" t="s">
        <v>618</v>
      </c>
      <c r="K41" s="119" t="s">
        <v>513</v>
      </c>
      <c r="L41" s="21"/>
      <c r="M41" s="21"/>
      <c r="N41" s="21"/>
      <c r="O41" s="45" t="s">
        <v>6</v>
      </c>
      <c r="P41" s="414"/>
    </row>
    <row r="42" spans="1:18" s="18" customFormat="1" ht="82.5" customHeight="1">
      <c r="A42" s="401"/>
      <c r="B42" s="170" t="s">
        <v>378</v>
      </c>
      <c r="C42" s="385" t="s">
        <v>763</v>
      </c>
      <c r="D42" s="386"/>
      <c r="E42" s="386"/>
      <c r="F42" s="387"/>
      <c r="G42" s="19" t="str">
        <f>IF(COUNT(D43:D45)=0,"N/A",SUM(D43:D45)/(COUNT(D43:D45)*2))</f>
        <v>N/A</v>
      </c>
      <c r="H42" s="20" t="str">
        <f>IF(G42="N/A","N/A", IF(G42&gt;=80%,"MET",IF(G42&gt;=50%,"PARTIAL MET","Not Met")))</f>
        <v>N/A</v>
      </c>
      <c r="I42" s="374"/>
      <c r="J42" s="409"/>
      <c r="K42" s="409"/>
      <c r="L42" s="409"/>
      <c r="M42" s="409"/>
      <c r="N42" s="409"/>
      <c r="O42" s="409"/>
      <c r="P42" s="414"/>
    </row>
    <row r="43" spans="1:18" ht="73.5" customHeight="1">
      <c r="A43" s="401"/>
      <c r="B43" s="36">
        <v>1</v>
      </c>
      <c r="C43" s="185" t="s">
        <v>1216</v>
      </c>
      <c r="D43" s="199" t="s">
        <v>37</v>
      </c>
      <c r="E43" s="233"/>
      <c r="F43" s="234"/>
      <c r="G43" s="69"/>
      <c r="H43" s="69"/>
      <c r="I43" s="37" t="s">
        <v>619</v>
      </c>
      <c r="J43" s="157"/>
      <c r="K43" s="157"/>
      <c r="L43" s="21"/>
      <c r="M43" s="21"/>
      <c r="N43" s="21"/>
      <c r="O43" s="45" t="s">
        <v>6</v>
      </c>
      <c r="P43" s="414"/>
    </row>
    <row r="44" spans="1:18" ht="73.5" customHeight="1">
      <c r="A44" s="401"/>
      <c r="B44" s="36">
        <v>2</v>
      </c>
      <c r="C44" s="185" t="s">
        <v>1217</v>
      </c>
      <c r="D44" s="199" t="s">
        <v>37</v>
      </c>
      <c r="E44" s="233"/>
      <c r="F44" s="234"/>
      <c r="G44" s="69"/>
      <c r="H44" s="69"/>
      <c r="I44" s="157"/>
      <c r="J44" s="37" t="s">
        <v>429</v>
      </c>
      <c r="K44" s="157"/>
      <c r="L44" s="21"/>
      <c r="M44" s="21"/>
      <c r="N44" s="21"/>
      <c r="O44" s="45" t="s">
        <v>6</v>
      </c>
      <c r="P44" s="414"/>
    </row>
    <row r="45" spans="1:18" ht="84" customHeight="1">
      <c r="A45" s="401"/>
      <c r="B45" s="36">
        <v>3</v>
      </c>
      <c r="C45" s="185" t="s">
        <v>1218</v>
      </c>
      <c r="D45" s="199" t="s">
        <v>37</v>
      </c>
      <c r="E45" s="233"/>
      <c r="F45" s="234"/>
      <c r="G45" s="69"/>
      <c r="H45" s="69"/>
      <c r="I45" s="37" t="s">
        <v>389</v>
      </c>
      <c r="J45" s="157"/>
      <c r="K45" s="37" t="s">
        <v>88</v>
      </c>
      <c r="L45" s="21"/>
      <c r="M45" s="21"/>
      <c r="N45" s="21"/>
      <c r="O45" s="45" t="s">
        <v>6</v>
      </c>
      <c r="P45" s="414"/>
    </row>
    <row r="46" spans="1:18" s="18" customFormat="1" ht="67.5" customHeight="1">
      <c r="A46" s="401"/>
      <c r="B46" s="170" t="s">
        <v>379</v>
      </c>
      <c r="C46" s="385" t="s">
        <v>764</v>
      </c>
      <c r="D46" s="386"/>
      <c r="E46" s="386"/>
      <c r="F46" s="387"/>
      <c r="G46" s="19" t="str">
        <f>IF(COUNT(D47:D49)=0,"N/A",SUM(D47:D49)/(COUNT(D47:D49)*2))</f>
        <v>N/A</v>
      </c>
      <c r="H46" s="20" t="str">
        <f>IF(G46="N/A","N/A", IF(G46&gt;=80%,"MET",IF(G46&gt;=50%,"PARTIAL MET","Not Met")))</f>
        <v>N/A</v>
      </c>
      <c r="I46" s="374"/>
      <c r="J46" s="409"/>
      <c r="K46" s="409"/>
      <c r="L46" s="409"/>
      <c r="M46" s="409"/>
      <c r="N46" s="409"/>
      <c r="O46" s="409"/>
      <c r="P46" s="414"/>
    </row>
    <row r="47" spans="1:18" ht="65.25" customHeight="1">
      <c r="A47" s="401"/>
      <c r="B47" s="36">
        <v>1</v>
      </c>
      <c r="C47" s="189" t="s">
        <v>1219</v>
      </c>
      <c r="D47" s="199" t="s">
        <v>37</v>
      </c>
      <c r="E47" s="233"/>
      <c r="F47" s="234"/>
      <c r="G47" s="33"/>
      <c r="H47" s="33"/>
      <c r="I47" s="37" t="s">
        <v>135</v>
      </c>
      <c r="J47" s="157"/>
      <c r="K47" s="157"/>
      <c r="L47" s="21"/>
      <c r="M47" s="21"/>
      <c r="N47" s="21"/>
      <c r="O47" s="45" t="s">
        <v>6</v>
      </c>
      <c r="P47" s="414"/>
    </row>
    <row r="48" spans="1:18" ht="68.25" customHeight="1">
      <c r="A48" s="401"/>
      <c r="B48" s="36">
        <v>2</v>
      </c>
      <c r="C48" s="189" t="s">
        <v>1220</v>
      </c>
      <c r="D48" s="199" t="s">
        <v>37</v>
      </c>
      <c r="E48" s="233"/>
      <c r="F48" s="234"/>
      <c r="G48" s="34"/>
      <c r="H48" s="34"/>
      <c r="I48" s="41" t="s">
        <v>620</v>
      </c>
      <c r="J48" s="41" t="s">
        <v>527</v>
      </c>
      <c r="K48" s="119" t="s">
        <v>513</v>
      </c>
      <c r="L48" s="21"/>
      <c r="M48" s="21"/>
      <c r="N48" s="21"/>
      <c r="O48" s="45" t="s">
        <v>6</v>
      </c>
      <c r="P48" s="414"/>
    </row>
    <row r="49" spans="1:16" ht="79.5" customHeight="1">
      <c r="A49" s="401"/>
      <c r="B49" s="36">
        <v>3</v>
      </c>
      <c r="C49" s="189" t="s">
        <v>885</v>
      </c>
      <c r="D49" s="199" t="s">
        <v>37</v>
      </c>
      <c r="E49" s="233"/>
      <c r="F49" s="234"/>
      <c r="G49" s="34"/>
      <c r="H49" s="34"/>
      <c r="I49" s="41" t="s">
        <v>621</v>
      </c>
      <c r="J49" s="157"/>
      <c r="K49" s="41" t="s">
        <v>88</v>
      </c>
      <c r="L49" s="21"/>
      <c r="M49" s="21"/>
      <c r="N49" s="21"/>
      <c r="O49" s="45" t="s">
        <v>6</v>
      </c>
      <c r="P49" s="414"/>
    </row>
    <row r="50" spans="1:16" s="18" customFormat="1" ht="67.5" customHeight="1">
      <c r="A50" s="401"/>
      <c r="B50" s="170" t="s">
        <v>380</v>
      </c>
      <c r="C50" s="385" t="s">
        <v>765</v>
      </c>
      <c r="D50" s="386"/>
      <c r="E50" s="386"/>
      <c r="F50" s="387"/>
      <c r="G50" s="19" t="str">
        <f>IF(COUNT(D51:D53)=0,"N/A",SUM(D51:D53)/(COUNT(D51:D53)*2))</f>
        <v>N/A</v>
      </c>
      <c r="H50" s="20" t="str">
        <f>IF(G50="N/A","N/A", IF(G50&gt;=80%,"MET",IF(G50&gt;=50%,"PARTIAL MET","Not Met")))</f>
        <v>N/A</v>
      </c>
      <c r="I50" s="374"/>
      <c r="J50" s="409"/>
      <c r="K50" s="409"/>
      <c r="L50" s="409"/>
      <c r="M50" s="409"/>
      <c r="N50" s="409"/>
      <c r="O50" s="409"/>
      <c r="P50" s="414"/>
    </row>
    <row r="51" spans="1:16" ht="72" customHeight="1">
      <c r="A51" s="401"/>
      <c r="B51" s="36">
        <v>1</v>
      </c>
      <c r="C51" s="189" t="s">
        <v>1221</v>
      </c>
      <c r="D51" s="199" t="s">
        <v>37</v>
      </c>
      <c r="E51" s="233"/>
      <c r="F51" s="234"/>
      <c r="G51" s="279"/>
      <c r="H51" s="279"/>
      <c r="I51" s="37" t="s">
        <v>8</v>
      </c>
      <c r="J51" s="157"/>
      <c r="K51" s="157"/>
      <c r="L51" s="21"/>
      <c r="M51" s="21"/>
      <c r="N51" s="21"/>
      <c r="O51" s="45" t="s">
        <v>6</v>
      </c>
      <c r="P51" s="414"/>
    </row>
    <row r="52" spans="1:16" ht="71.25" customHeight="1">
      <c r="A52" s="401"/>
      <c r="B52" s="36">
        <v>2</v>
      </c>
      <c r="C52" s="189" t="s">
        <v>1222</v>
      </c>
      <c r="D52" s="199" t="s">
        <v>37</v>
      </c>
      <c r="E52" s="233"/>
      <c r="F52" s="234"/>
      <c r="G52" s="280"/>
      <c r="H52" s="280"/>
      <c r="I52" s="157"/>
      <c r="J52" s="41" t="s">
        <v>574</v>
      </c>
      <c r="K52" s="41" t="s">
        <v>88</v>
      </c>
      <c r="L52" s="21"/>
      <c r="M52" s="21"/>
      <c r="N52" s="21"/>
      <c r="O52" s="45" t="s">
        <v>6</v>
      </c>
      <c r="P52" s="414"/>
    </row>
    <row r="53" spans="1:16" ht="72.75" customHeight="1">
      <c r="A53" s="401"/>
      <c r="B53" s="36">
        <v>3</v>
      </c>
      <c r="C53" s="189" t="s">
        <v>886</v>
      </c>
      <c r="D53" s="179" t="s">
        <v>37</v>
      </c>
      <c r="E53" s="233"/>
      <c r="F53" s="234"/>
      <c r="G53" s="281"/>
      <c r="H53" s="281"/>
      <c r="I53" s="157"/>
      <c r="J53" s="41" t="s">
        <v>258</v>
      </c>
      <c r="K53" s="157"/>
      <c r="L53" s="21"/>
      <c r="M53" s="21"/>
      <c r="N53" s="21"/>
      <c r="O53" s="45" t="s">
        <v>6</v>
      </c>
      <c r="P53" s="414"/>
    </row>
    <row r="54" spans="1:16" ht="90" customHeight="1">
      <c r="A54" s="401"/>
      <c r="B54" s="170" t="s">
        <v>381</v>
      </c>
      <c r="C54" s="385" t="s">
        <v>1223</v>
      </c>
      <c r="D54" s="386"/>
      <c r="E54" s="386"/>
      <c r="F54" s="387"/>
      <c r="G54" s="19" t="str">
        <f>IF(COUNT(D55:D59)=0,"N/A",SUM(D55:D59)/(COUNT(D55:D59)*2))</f>
        <v>N/A</v>
      </c>
      <c r="H54" s="20" t="str">
        <f>IF(G54="N/A","N/A", IF(G54&gt;=80%,"MET",IF(G54&gt;=50%,"PARTIAL MET","Not Met")))</f>
        <v>N/A</v>
      </c>
      <c r="I54" s="374"/>
      <c r="J54" s="409"/>
      <c r="K54" s="409"/>
      <c r="L54" s="409"/>
      <c r="M54" s="409"/>
      <c r="N54" s="409"/>
      <c r="O54" s="409"/>
      <c r="P54" s="414"/>
    </row>
    <row r="55" spans="1:16" ht="90" customHeight="1">
      <c r="A55" s="401"/>
      <c r="B55" s="36">
        <v>1</v>
      </c>
      <c r="C55" s="185" t="s">
        <v>1224</v>
      </c>
      <c r="D55" s="179" t="s">
        <v>37</v>
      </c>
      <c r="E55" s="233"/>
      <c r="F55" s="234"/>
      <c r="G55" s="279"/>
      <c r="H55" s="279"/>
      <c r="I55" s="37" t="s">
        <v>8</v>
      </c>
      <c r="J55" s="157"/>
      <c r="K55" s="157"/>
      <c r="L55" s="21"/>
      <c r="M55" s="21"/>
      <c r="N55" s="21"/>
      <c r="O55" s="45" t="s">
        <v>6</v>
      </c>
      <c r="P55" s="414"/>
    </row>
    <row r="56" spans="1:16" ht="80.25" customHeight="1">
      <c r="A56" s="401"/>
      <c r="B56" s="36">
        <v>2</v>
      </c>
      <c r="C56" s="185" t="s">
        <v>1225</v>
      </c>
      <c r="D56" s="179" t="s">
        <v>37</v>
      </c>
      <c r="E56" s="233"/>
      <c r="F56" s="234"/>
      <c r="G56" s="280"/>
      <c r="H56" s="280"/>
      <c r="I56" s="37" t="s">
        <v>390</v>
      </c>
      <c r="J56" s="41" t="s">
        <v>527</v>
      </c>
      <c r="K56" s="157"/>
      <c r="L56" s="21"/>
      <c r="M56" s="21"/>
      <c r="N56" s="21"/>
      <c r="O56" s="45" t="s">
        <v>6</v>
      </c>
      <c r="P56" s="414"/>
    </row>
    <row r="57" spans="1:16" ht="77.25" customHeight="1">
      <c r="A57" s="401"/>
      <c r="B57" s="36">
        <v>3</v>
      </c>
      <c r="C57" s="185" t="s">
        <v>1226</v>
      </c>
      <c r="D57" s="179" t="s">
        <v>37</v>
      </c>
      <c r="E57" s="233"/>
      <c r="F57" s="234"/>
      <c r="G57" s="280"/>
      <c r="H57" s="280"/>
      <c r="I57" s="37" t="s">
        <v>391</v>
      </c>
      <c r="J57" s="157"/>
      <c r="K57" s="119" t="s">
        <v>88</v>
      </c>
      <c r="L57" s="21"/>
      <c r="M57" s="21"/>
      <c r="N57" s="21"/>
      <c r="O57" s="45" t="s">
        <v>6</v>
      </c>
      <c r="P57" s="414"/>
    </row>
    <row r="58" spans="1:16" ht="69.75" customHeight="1">
      <c r="A58" s="401"/>
      <c r="B58" s="36">
        <v>4</v>
      </c>
      <c r="C58" s="185" t="s">
        <v>1227</v>
      </c>
      <c r="D58" s="179" t="s">
        <v>37</v>
      </c>
      <c r="E58" s="233"/>
      <c r="F58" s="234"/>
      <c r="G58" s="280"/>
      <c r="H58" s="280"/>
      <c r="I58" s="37" t="s">
        <v>622</v>
      </c>
      <c r="J58" s="157"/>
      <c r="K58" s="119" t="s">
        <v>88</v>
      </c>
      <c r="L58" s="21"/>
      <c r="M58" s="21"/>
      <c r="N58" s="21"/>
      <c r="O58" s="45" t="s">
        <v>6</v>
      </c>
      <c r="P58" s="414"/>
    </row>
    <row r="59" spans="1:16" ht="85.5" customHeight="1">
      <c r="A59" s="401"/>
      <c r="B59" s="36">
        <v>5</v>
      </c>
      <c r="C59" s="185" t="s">
        <v>887</v>
      </c>
      <c r="D59" s="179" t="s">
        <v>37</v>
      </c>
      <c r="E59" s="233"/>
      <c r="F59" s="234"/>
      <c r="G59" s="281"/>
      <c r="H59" s="281"/>
      <c r="I59" s="157"/>
      <c r="J59" s="41" t="s">
        <v>11</v>
      </c>
      <c r="K59" s="157"/>
      <c r="L59" s="21"/>
      <c r="M59" s="21"/>
      <c r="N59" s="21"/>
      <c r="O59" s="45" t="s">
        <v>6</v>
      </c>
      <c r="P59" s="414"/>
    </row>
    <row r="60" spans="1:16" ht="90" customHeight="1">
      <c r="A60" s="401"/>
      <c r="B60" s="170" t="s">
        <v>382</v>
      </c>
      <c r="C60" s="385" t="s">
        <v>1228</v>
      </c>
      <c r="D60" s="386"/>
      <c r="E60" s="386"/>
      <c r="F60" s="387"/>
      <c r="G60" s="19" t="str">
        <f>IF(COUNT(D61:D63)=0,"N/A",SUM(D61:D63)/(COUNT(D61:D63)*2))</f>
        <v>N/A</v>
      </c>
      <c r="H60" s="20" t="str">
        <f>IF(G60="N/A","N/A", IF(G60&gt;=80%,"MET",IF(G60&gt;=50%,"PARTIAL MET","Not Met")))</f>
        <v>N/A</v>
      </c>
      <c r="I60" s="374"/>
      <c r="J60" s="409"/>
      <c r="K60" s="409"/>
      <c r="L60" s="409"/>
      <c r="M60" s="409"/>
      <c r="N60" s="409"/>
      <c r="O60" s="409"/>
      <c r="P60" s="414"/>
    </row>
    <row r="61" spans="1:16" ht="90" customHeight="1">
      <c r="A61" s="401"/>
      <c r="B61" s="36">
        <v>1</v>
      </c>
      <c r="C61" s="185" t="s">
        <v>1229</v>
      </c>
      <c r="D61" s="179" t="s">
        <v>37</v>
      </c>
      <c r="E61" s="233"/>
      <c r="F61" s="234"/>
      <c r="G61" s="279"/>
      <c r="H61" s="279"/>
      <c r="I61" s="37" t="s">
        <v>8</v>
      </c>
      <c r="J61" s="157"/>
      <c r="K61" s="157"/>
      <c r="L61" s="21"/>
      <c r="M61" s="21"/>
      <c r="N61" s="21"/>
      <c r="O61" s="45" t="s">
        <v>6</v>
      </c>
      <c r="P61" s="414"/>
    </row>
    <row r="62" spans="1:16" ht="80.25" customHeight="1">
      <c r="A62" s="401"/>
      <c r="B62" s="36">
        <v>2</v>
      </c>
      <c r="C62" s="185" t="s">
        <v>1230</v>
      </c>
      <c r="D62" s="179" t="s">
        <v>37</v>
      </c>
      <c r="E62" s="233"/>
      <c r="F62" s="234"/>
      <c r="G62" s="280"/>
      <c r="H62" s="280"/>
      <c r="I62" s="157"/>
      <c r="J62" s="41" t="s">
        <v>54</v>
      </c>
      <c r="K62" s="41" t="s">
        <v>392</v>
      </c>
      <c r="L62" s="21"/>
      <c r="M62" s="21"/>
      <c r="N62" s="21"/>
      <c r="O62" s="45" t="s">
        <v>6</v>
      </c>
      <c r="P62" s="414"/>
    </row>
    <row r="63" spans="1:16" ht="77.25" customHeight="1">
      <c r="A63" s="401"/>
      <c r="B63" s="36">
        <v>3</v>
      </c>
      <c r="C63" s="185" t="s">
        <v>1231</v>
      </c>
      <c r="D63" s="179" t="s">
        <v>37</v>
      </c>
      <c r="E63" s="233"/>
      <c r="F63" s="234"/>
      <c r="G63" s="281"/>
      <c r="H63" s="281"/>
      <c r="I63" s="37" t="s">
        <v>106</v>
      </c>
      <c r="J63" s="41" t="s">
        <v>393</v>
      </c>
      <c r="K63" s="157"/>
      <c r="L63" s="21"/>
      <c r="M63" s="21"/>
      <c r="N63" s="21"/>
      <c r="O63" s="45" t="s">
        <v>6</v>
      </c>
      <c r="P63" s="414"/>
    </row>
    <row r="64" spans="1:16" ht="65.25" customHeight="1">
      <c r="E64" s="23"/>
      <c r="G64" s="473" t="s">
        <v>38</v>
      </c>
      <c r="H64" s="474"/>
      <c r="P64" s="13"/>
    </row>
    <row r="65" spans="5:16" ht="75.75" customHeight="1">
      <c r="E65" s="23"/>
      <c r="G65" s="292" t="e">
        <f>AVERAGE(G12:G63)</f>
        <v>#DIV/0!</v>
      </c>
      <c r="H65" s="292"/>
      <c r="P65" s="13"/>
    </row>
    <row r="66" spans="5:16">
      <c r="E66" s="23"/>
      <c r="G66" s="23"/>
      <c r="H66" s="23"/>
      <c r="P66" s="13"/>
    </row>
    <row r="67" spans="5:16">
      <c r="E67" s="23"/>
      <c r="G67" s="23"/>
      <c r="H67" s="23"/>
      <c r="P67" s="13"/>
    </row>
    <row r="68" spans="5:16">
      <c r="E68" s="23"/>
      <c r="G68" s="23"/>
      <c r="H68" s="23"/>
      <c r="P68" s="13"/>
    </row>
    <row r="69" spans="5:16">
      <c r="E69" s="23"/>
      <c r="G69" s="23"/>
      <c r="H69" s="23"/>
      <c r="P69" s="13"/>
    </row>
    <row r="70" spans="5:16">
      <c r="E70" s="23"/>
      <c r="G70" s="23"/>
      <c r="H70" s="23"/>
      <c r="P70" s="13"/>
    </row>
    <row r="71" spans="5:16">
      <c r="E71" s="23"/>
      <c r="G71" s="23"/>
      <c r="H71" s="23"/>
      <c r="P71" s="13"/>
    </row>
    <row r="72" spans="5:16">
      <c r="E72" s="23"/>
      <c r="G72" s="23"/>
      <c r="H72" s="23"/>
      <c r="P72" s="13"/>
    </row>
    <row r="73" spans="5:16">
      <c r="E73" s="23"/>
      <c r="G73" s="23"/>
      <c r="H73" s="23"/>
      <c r="P73" s="13"/>
    </row>
    <row r="74" spans="5:16">
      <c r="E74" s="23"/>
      <c r="G74" s="23"/>
      <c r="H74" s="23"/>
      <c r="P74" s="13"/>
    </row>
    <row r="75" spans="5:16">
      <c r="E75" s="23"/>
      <c r="G75" s="23"/>
      <c r="H75" s="23"/>
      <c r="P75" s="13"/>
    </row>
    <row r="76" spans="5:16">
      <c r="E76" s="23"/>
      <c r="G76" s="23"/>
      <c r="H76" s="23"/>
      <c r="P76" s="13"/>
    </row>
    <row r="77" spans="5:16">
      <c r="E77" s="23"/>
      <c r="G77" s="23"/>
      <c r="H77" s="23"/>
      <c r="P77" s="13"/>
    </row>
    <row r="78" spans="5:16">
      <c r="E78" s="23"/>
      <c r="G78" s="23"/>
      <c r="H78" s="23"/>
      <c r="P78" s="13"/>
    </row>
    <row r="79" spans="5:16">
      <c r="E79" s="23"/>
      <c r="G79" s="23"/>
      <c r="H79" s="23"/>
      <c r="P79" s="13"/>
    </row>
    <row r="80" spans="5:16">
      <c r="E80" s="23"/>
      <c r="G80" s="23"/>
      <c r="H80" s="23"/>
      <c r="P80" s="13"/>
    </row>
    <row r="81" spans="5:16">
      <c r="E81" s="23"/>
      <c r="G81" s="23"/>
      <c r="H81" s="23"/>
      <c r="P81" s="13"/>
    </row>
    <row r="82" spans="5:16">
      <c r="E82" s="23"/>
      <c r="G82" s="23"/>
      <c r="H82" s="23"/>
      <c r="P82" s="13"/>
    </row>
    <row r="83" spans="5:16">
      <c r="E83" s="23"/>
      <c r="G83" s="23"/>
      <c r="H83" s="23"/>
      <c r="P83" s="13"/>
    </row>
    <row r="84" spans="5:16">
      <c r="E84" s="23"/>
      <c r="G84" s="23"/>
      <c r="H84" s="23"/>
      <c r="P84" s="13"/>
    </row>
    <row r="85" spans="5:16">
      <c r="E85" s="23"/>
      <c r="G85" s="23"/>
      <c r="H85" s="23"/>
      <c r="P85" s="13"/>
    </row>
    <row r="86" spans="5:16">
      <c r="E86" s="23"/>
      <c r="G86" s="23"/>
      <c r="H86" s="23"/>
      <c r="P86" s="13"/>
    </row>
    <row r="87" spans="5:16">
      <c r="E87" s="23"/>
      <c r="G87" s="23"/>
      <c r="H87" s="23"/>
      <c r="P87" s="13"/>
    </row>
    <row r="88" spans="5:16">
      <c r="E88" s="23"/>
      <c r="G88" s="23"/>
      <c r="H88" s="23"/>
      <c r="P88" s="13"/>
    </row>
    <row r="89" spans="5:16">
      <c r="E89" s="23"/>
      <c r="G89" s="23"/>
      <c r="H89" s="23"/>
      <c r="P89" s="13"/>
    </row>
    <row r="90" spans="5:16">
      <c r="E90" s="23"/>
      <c r="G90" s="23"/>
      <c r="H90" s="23"/>
      <c r="P90" s="13"/>
    </row>
    <row r="91" spans="5:16">
      <c r="E91" s="23"/>
      <c r="G91" s="23"/>
      <c r="H91" s="23"/>
      <c r="P91" s="13"/>
    </row>
    <row r="92" spans="5:16">
      <c r="E92" s="23"/>
      <c r="G92" s="23"/>
      <c r="H92" s="23"/>
      <c r="P92" s="13"/>
    </row>
    <row r="93" spans="5:16">
      <c r="E93" s="23"/>
      <c r="G93" s="23"/>
      <c r="H93" s="23"/>
      <c r="P93" s="13"/>
    </row>
    <row r="94" spans="5:16">
      <c r="E94" s="23"/>
      <c r="G94" s="23"/>
      <c r="H94" s="23"/>
      <c r="P94" s="13"/>
    </row>
    <row r="95" spans="5:16">
      <c r="E95" s="23"/>
      <c r="G95" s="23"/>
      <c r="H95" s="23"/>
      <c r="P95" s="13"/>
    </row>
    <row r="96" spans="5:16">
      <c r="E96" s="23"/>
      <c r="G96" s="23"/>
      <c r="H96" s="23"/>
      <c r="P96" s="13"/>
    </row>
    <row r="97" spans="5:16">
      <c r="E97" s="23"/>
      <c r="G97" s="23"/>
      <c r="H97" s="23"/>
      <c r="P97" s="13"/>
    </row>
    <row r="98" spans="5:16">
      <c r="E98" s="23"/>
      <c r="G98" s="23"/>
      <c r="H98" s="23"/>
      <c r="P98" s="13"/>
    </row>
    <row r="99" spans="5:16">
      <c r="E99" s="23"/>
      <c r="G99" s="23"/>
      <c r="H99" s="23"/>
      <c r="P99" s="13"/>
    </row>
    <row r="100" spans="5:16">
      <c r="E100" s="23"/>
      <c r="G100" s="23"/>
      <c r="H100" s="23"/>
      <c r="P100" s="13"/>
    </row>
    <row r="101" spans="5:16">
      <c r="E101" s="23"/>
      <c r="G101" s="23"/>
      <c r="H101" s="23"/>
      <c r="P101" s="13"/>
    </row>
    <row r="102" spans="5:16">
      <c r="E102" s="23"/>
      <c r="G102" s="23"/>
      <c r="H102" s="23"/>
      <c r="P102" s="13"/>
    </row>
    <row r="103" spans="5:16">
      <c r="E103" s="23"/>
      <c r="G103" s="23"/>
      <c r="H103" s="23"/>
      <c r="P103" s="13"/>
    </row>
    <row r="104" spans="5:16">
      <c r="E104" s="23"/>
      <c r="G104" s="23"/>
      <c r="H104" s="23"/>
      <c r="P104" s="13"/>
    </row>
    <row r="105" spans="5:16">
      <c r="E105" s="23"/>
      <c r="G105" s="23"/>
      <c r="H105" s="23"/>
      <c r="P105" s="13"/>
    </row>
    <row r="106" spans="5:16">
      <c r="E106" s="23"/>
      <c r="G106" s="23"/>
      <c r="H106" s="23"/>
      <c r="P106" s="13"/>
    </row>
    <row r="107" spans="5:16">
      <c r="E107" s="23"/>
      <c r="G107" s="23"/>
      <c r="H107" s="23"/>
      <c r="P107" s="13"/>
    </row>
    <row r="108" spans="5:16">
      <c r="E108" s="23"/>
      <c r="G108" s="23"/>
      <c r="H108" s="23"/>
      <c r="P108" s="13"/>
    </row>
    <row r="109" spans="5:16">
      <c r="E109" s="23"/>
      <c r="G109" s="23"/>
      <c r="H109" s="23"/>
      <c r="P109" s="13"/>
    </row>
    <row r="110" spans="5:16">
      <c r="E110" s="23"/>
      <c r="G110" s="23"/>
      <c r="H110" s="23"/>
      <c r="P110" s="13"/>
    </row>
    <row r="111" spans="5:16">
      <c r="E111" s="23"/>
      <c r="G111" s="23"/>
      <c r="H111" s="23"/>
      <c r="P111" s="13"/>
    </row>
    <row r="112" spans="5:16">
      <c r="E112" s="23"/>
      <c r="G112" s="23"/>
      <c r="H112" s="23"/>
      <c r="P112" s="13"/>
    </row>
    <row r="113" spans="5:16">
      <c r="E113" s="23"/>
      <c r="G113" s="23"/>
      <c r="H113" s="23"/>
      <c r="P113" s="13"/>
    </row>
    <row r="114" spans="5:16">
      <c r="E114" s="23"/>
      <c r="G114" s="23"/>
      <c r="H114" s="23"/>
      <c r="P114" s="13"/>
    </row>
    <row r="115" spans="5:16">
      <c r="E115" s="23"/>
      <c r="G115" s="23"/>
      <c r="H115" s="23"/>
      <c r="P115" s="13"/>
    </row>
    <row r="116" spans="5:16">
      <c r="E116" s="23"/>
      <c r="G116" s="23"/>
      <c r="H116" s="23"/>
      <c r="P116" s="13"/>
    </row>
    <row r="117" spans="5:16">
      <c r="E117" s="23"/>
      <c r="G117" s="23"/>
      <c r="H117" s="23"/>
      <c r="P117" s="13"/>
    </row>
    <row r="118" spans="5:16">
      <c r="E118" s="23"/>
      <c r="G118" s="23"/>
      <c r="H118" s="23"/>
      <c r="P118" s="13"/>
    </row>
    <row r="119" spans="5:16">
      <c r="E119" s="23"/>
      <c r="G119" s="23"/>
      <c r="H119" s="23"/>
      <c r="P119" s="13"/>
    </row>
    <row r="120" spans="5:16">
      <c r="E120" s="23"/>
      <c r="G120" s="23"/>
      <c r="H120" s="23"/>
      <c r="P120" s="13"/>
    </row>
    <row r="121" spans="5:16">
      <c r="E121" s="23"/>
      <c r="G121" s="23"/>
      <c r="H121" s="23"/>
      <c r="P121" s="13"/>
    </row>
    <row r="122" spans="5:16">
      <c r="E122" s="23"/>
      <c r="G122" s="23"/>
      <c r="H122" s="23"/>
      <c r="P122" s="13"/>
    </row>
    <row r="123" spans="5:16">
      <c r="E123" s="23"/>
      <c r="G123" s="23"/>
      <c r="H123" s="23"/>
      <c r="P123" s="13"/>
    </row>
    <row r="124" spans="5:16">
      <c r="E124" s="23"/>
      <c r="G124" s="23"/>
      <c r="H124" s="23"/>
      <c r="P124" s="13"/>
    </row>
    <row r="125" spans="5:16">
      <c r="E125" s="23"/>
      <c r="G125" s="23"/>
      <c r="H125" s="23"/>
      <c r="P125" s="13"/>
    </row>
    <row r="126" spans="5:16">
      <c r="E126" s="23"/>
      <c r="G126" s="23"/>
      <c r="H126" s="23"/>
      <c r="P126" s="13"/>
    </row>
    <row r="127" spans="5:16">
      <c r="E127" s="23"/>
      <c r="G127" s="23"/>
      <c r="H127" s="23"/>
      <c r="P127" s="13"/>
    </row>
    <row r="128" spans="5:16">
      <c r="E128" s="23"/>
      <c r="G128" s="23"/>
      <c r="H128" s="23"/>
      <c r="P128" s="13"/>
    </row>
    <row r="129" spans="5:16">
      <c r="E129" s="23"/>
      <c r="G129" s="23"/>
      <c r="H129" s="23"/>
      <c r="P129" s="13"/>
    </row>
    <row r="130" spans="5:16">
      <c r="E130" s="23"/>
      <c r="G130" s="23"/>
      <c r="H130" s="23"/>
      <c r="P130" s="13"/>
    </row>
    <row r="131" spans="5:16">
      <c r="E131" s="23"/>
      <c r="G131" s="23"/>
      <c r="H131" s="23"/>
      <c r="P131" s="13"/>
    </row>
    <row r="132" spans="5:16">
      <c r="E132" s="23"/>
      <c r="G132" s="23"/>
      <c r="H132" s="23"/>
      <c r="P132" s="13"/>
    </row>
    <row r="133" spans="5:16">
      <c r="E133" s="23"/>
      <c r="G133" s="23"/>
      <c r="H133" s="23"/>
      <c r="P133" s="13"/>
    </row>
    <row r="134" spans="5:16">
      <c r="E134" s="23"/>
      <c r="G134" s="23"/>
      <c r="H134" s="23"/>
      <c r="P134" s="13"/>
    </row>
    <row r="135" spans="5:16">
      <c r="E135" s="23"/>
      <c r="G135" s="23"/>
      <c r="H135" s="23"/>
      <c r="P135" s="13"/>
    </row>
    <row r="136" spans="5:16">
      <c r="E136" s="23"/>
      <c r="G136" s="23"/>
      <c r="H136" s="23"/>
      <c r="P136" s="13"/>
    </row>
    <row r="137" spans="5:16">
      <c r="E137" s="23"/>
      <c r="G137" s="23"/>
      <c r="H137" s="23"/>
      <c r="P137" s="13"/>
    </row>
    <row r="138" spans="5:16">
      <c r="E138" s="23"/>
      <c r="G138" s="23"/>
      <c r="H138" s="23"/>
      <c r="P138" s="13"/>
    </row>
    <row r="139" spans="5:16">
      <c r="E139" s="23"/>
      <c r="G139" s="23"/>
      <c r="H139" s="23"/>
      <c r="P139" s="13"/>
    </row>
    <row r="140" spans="5:16">
      <c r="E140" s="23"/>
      <c r="G140" s="23"/>
      <c r="H140" s="23"/>
      <c r="P140" s="13"/>
    </row>
    <row r="141" spans="5:16">
      <c r="E141" s="23"/>
      <c r="G141" s="23"/>
      <c r="H141" s="23"/>
      <c r="P141" s="13"/>
    </row>
    <row r="142" spans="5:16">
      <c r="E142" s="23"/>
      <c r="G142" s="23"/>
      <c r="H142" s="23"/>
      <c r="P142" s="13"/>
    </row>
    <row r="143" spans="5:16">
      <c r="E143" s="23"/>
      <c r="G143" s="23"/>
      <c r="H143" s="23"/>
      <c r="P143" s="13"/>
    </row>
    <row r="144" spans="5:16">
      <c r="E144" s="23"/>
      <c r="G144" s="23"/>
      <c r="H144" s="23"/>
      <c r="P144" s="13"/>
    </row>
    <row r="145" spans="5:16">
      <c r="E145" s="23"/>
      <c r="G145" s="23"/>
      <c r="H145" s="23"/>
      <c r="P145" s="13"/>
    </row>
    <row r="146" spans="5:16">
      <c r="E146" s="23"/>
      <c r="G146" s="23"/>
      <c r="H146" s="23"/>
      <c r="P146" s="13"/>
    </row>
    <row r="147" spans="5:16">
      <c r="E147" s="23"/>
      <c r="G147" s="23"/>
      <c r="H147" s="23"/>
      <c r="P147" s="13"/>
    </row>
    <row r="148" spans="5:16">
      <c r="E148" s="23"/>
      <c r="G148" s="23"/>
      <c r="H148" s="23"/>
      <c r="P148" s="13"/>
    </row>
    <row r="149" spans="5:16">
      <c r="E149" s="23"/>
      <c r="G149" s="23"/>
      <c r="H149" s="23"/>
      <c r="P149" s="13"/>
    </row>
    <row r="150" spans="5:16">
      <c r="E150" s="23"/>
      <c r="G150" s="23"/>
      <c r="H150" s="23"/>
      <c r="P150" s="13"/>
    </row>
    <row r="151" spans="5:16">
      <c r="E151" s="23"/>
      <c r="G151" s="23"/>
      <c r="H151" s="23"/>
      <c r="P151" s="13"/>
    </row>
    <row r="152" spans="5:16">
      <c r="E152" s="23"/>
      <c r="G152" s="23"/>
      <c r="H152" s="23"/>
      <c r="P152" s="13"/>
    </row>
    <row r="153" spans="5:16">
      <c r="E153" s="23"/>
      <c r="G153" s="23"/>
      <c r="H153" s="23"/>
      <c r="P153" s="13"/>
    </row>
    <row r="154" spans="5:16">
      <c r="E154" s="23"/>
      <c r="G154" s="23"/>
      <c r="H154" s="23"/>
      <c r="P154" s="13"/>
    </row>
    <row r="155" spans="5:16">
      <c r="E155" s="23"/>
      <c r="G155" s="23"/>
      <c r="H155" s="23"/>
      <c r="P155" s="13"/>
    </row>
    <row r="156" spans="5:16">
      <c r="E156" s="23"/>
      <c r="G156" s="23"/>
      <c r="H156" s="23"/>
      <c r="P156" s="13"/>
    </row>
    <row r="157" spans="5:16">
      <c r="E157" s="23"/>
      <c r="G157" s="23"/>
      <c r="H157" s="23"/>
      <c r="P157" s="13"/>
    </row>
    <row r="158" spans="5:16">
      <c r="E158" s="23"/>
      <c r="G158" s="23"/>
      <c r="H158" s="23"/>
      <c r="P158" s="13"/>
    </row>
    <row r="159" spans="5:16">
      <c r="E159" s="23"/>
      <c r="G159" s="23"/>
      <c r="H159" s="23"/>
      <c r="P159" s="13"/>
    </row>
    <row r="160" spans="5:16">
      <c r="E160" s="23"/>
      <c r="G160" s="23"/>
      <c r="H160" s="23"/>
      <c r="P160" s="13"/>
    </row>
    <row r="161" spans="5:16">
      <c r="E161" s="23"/>
      <c r="G161" s="23"/>
      <c r="H161" s="23"/>
      <c r="P161" s="13"/>
    </row>
    <row r="162" spans="5:16">
      <c r="E162" s="23"/>
      <c r="G162" s="23"/>
      <c r="H162" s="23"/>
      <c r="P162" s="13"/>
    </row>
    <row r="163" spans="5:16">
      <c r="E163" s="23"/>
      <c r="G163" s="23"/>
      <c r="H163" s="23"/>
      <c r="P163" s="13"/>
    </row>
    <row r="164" spans="5:16">
      <c r="E164" s="23"/>
      <c r="G164" s="23"/>
      <c r="H164" s="23"/>
      <c r="P164" s="13"/>
    </row>
    <row r="165" spans="5:16">
      <c r="E165" s="23"/>
      <c r="G165" s="23"/>
      <c r="H165" s="23"/>
      <c r="P165" s="13"/>
    </row>
    <row r="166" spans="5:16">
      <c r="E166" s="23"/>
      <c r="G166" s="23"/>
      <c r="H166" s="23"/>
      <c r="P166" s="13"/>
    </row>
    <row r="167" spans="5:16">
      <c r="E167" s="23"/>
      <c r="G167" s="23"/>
      <c r="H167" s="23"/>
      <c r="P167" s="13"/>
    </row>
    <row r="168" spans="5:16">
      <c r="E168" s="23"/>
      <c r="G168" s="23"/>
      <c r="H168" s="23"/>
      <c r="P168" s="13"/>
    </row>
    <row r="169" spans="5:16">
      <c r="E169" s="23"/>
      <c r="G169" s="23"/>
      <c r="H169" s="23"/>
      <c r="P169" s="13"/>
    </row>
    <row r="170" spans="5:16">
      <c r="E170" s="23"/>
      <c r="G170" s="23"/>
      <c r="H170" s="23"/>
      <c r="P170" s="13"/>
    </row>
    <row r="171" spans="5:16">
      <c r="E171" s="23"/>
      <c r="G171" s="23"/>
      <c r="H171" s="23"/>
      <c r="P171" s="13"/>
    </row>
    <row r="172" spans="5:16">
      <c r="E172" s="23"/>
      <c r="G172" s="23"/>
      <c r="H172" s="23"/>
      <c r="P172" s="13"/>
    </row>
    <row r="173" spans="5:16">
      <c r="E173" s="23"/>
      <c r="G173" s="23"/>
      <c r="H173" s="23"/>
      <c r="P173" s="13"/>
    </row>
    <row r="174" spans="5:16">
      <c r="E174" s="23"/>
      <c r="G174" s="23"/>
      <c r="H174" s="23"/>
      <c r="P174" s="13"/>
    </row>
    <row r="175" spans="5:16">
      <c r="E175" s="23"/>
      <c r="G175" s="23"/>
      <c r="H175" s="23"/>
      <c r="P175" s="13"/>
    </row>
    <row r="176" spans="5:16">
      <c r="E176" s="23"/>
      <c r="G176" s="23"/>
      <c r="H176" s="23"/>
      <c r="P176" s="13"/>
    </row>
    <row r="177" spans="5:16">
      <c r="E177" s="23"/>
      <c r="G177" s="23"/>
      <c r="H177" s="23"/>
      <c r="P177" s="13"/>
    </row>
    <row r="178" spans="5:16">
      <c r="E178" s="23"/>
      <c r="G178" s="23"/>
      <c r="H178" s="23"/>
      <c r="P178" s="13"/>
    </row>
    <row r="179" spans="5:16">
      <c r="E179" s="23"/>
      <c r="G179" s="23"/>
      <c r="H179" s="23"/>
      <c r="P179" s="13"/>
    </row>
    <row r="180" spans="5:16">
      <c r="E180" s="23"/>
      <c r="G180" s="23"/>
      <c r="H180" s="23"/>
      <c r="P180" s="13"/>
    </row>
    <row r="181" spans="5:16">
      <c r="E181" s="23"/>
      <c r="G181" s="23"/>
      <c r="H181" s="23"/>
      <c r="P181" s="13"/>
    </row>
    <row r="182" spans="5:16">
      <c r="E182" s="23"/>
      <c r="G182" s="23"/>
      <c r="H182" s="23"/>
      <c r="P182" s="13"/>
    </row>
    <row r="183" spans="5:16">
      <c r="E183" s="23"/>
      <c r="G183" s="23"/>
      <c r="H183" s="23"/>
      <c r="P183" s="13"/>
    </row>
    <row r="184" spans="5:16">
      <c r="E184" s="23"/>
      <c r="G184" s="23"/>
      <c r="H184" s="23"/>
      <c r="P184" s="13"/>
    </row>
    <row r="185" spans="5:16">
      <c r="E185" s="23"/>
      <c r="G185" s="23"/>
      <c r="H185" s="23"/>
      <c r="P185" s="13"/>
    </row>
    <row r="186" spans="5:16">
      <c r="E186" s="23"/>
      <c r="G186" s="23"/>
      <c r="H186" s="23"/>
      <c r="P186" s="13"/>
    </row>
    <row r="187" spans="5:16">
      <c r="E187" s="23"/>
      <c r="G187" s="23"/>
      <c r="H187" s="23"/>
      <c r="P187" s="13"/>
    </row>
    <row r="188" spans="5:16">
      <c r="E188" s="23"/>
      <c r="G188" s="23"/>
      <c r="H188" s="23"/>
      <c r="P188" s="13"/>
    </row>
    <row r="189" spans="5:16">
      <c r="E189" s="23"/>
      <c r="G189" s="23"/>
      <c r="H189" s="23"/>
      <c r="P189" s="13"/>
    </row>
    <row r="190" spans="5:16">
      <c r="E190" s="23"/>
      <c r="G190" s="23"/>
      <c r="H190" s="23"/>
      <c r="P190" s="13"/>
    </row>
    <row r="191" spans="5:16">
      <c r="E191" s="23"/>
      <c r="G191" s="23"/>
      <c r="H191" s="23"/>
      <c r="P191" s="13"/>
    </row>
    <row r="192" spans="5:16">
      <c r="E192" s="23"/>
      <c r="G192" s="23"/>
      <c r="H192" s="23"/>
      <c r="P192" s="13"/>
    </row>
    <row r="193" spans="5:16">
      <c r="E193" s="23"/>
      <c r="G193" s="23"/>
      <c r="H193" s="23"/>
      <c r="P193" s="13"/>
    </row>
    <row r="194" spans="5:16">
      <c r="E194" s="23"/>
      <c r="G194" s="23"/>
      <c r="H194" s="23"/>
    </row>
    <row r="195" spans="5:16">
      <c r="E195" s="23"/>
      <c r="G195" s="23"/>
      <c r="H195" s="23"/>
    </row>
    <row r="196" spans="5:16">
      <c r="E196" s="23"/>
      <c r="G196" s="23"/>
      <c r="H196" s="23"/>
    </row>
    <row r="197" spans="5:16">
      <c r="E197" s="23"/>
      <c r="G197" s="23"/>
      <c r="H197" s="23"/>
    </row>
    <row r="198" spans="5:16">
      <c r="E198" s="23"/>
      <c r="G198" s="23"/>
      <c r="H198" s="23"/>
    </row>
    <row r="199" spans="5:16">
      <c r="E199" s="23"/>
      <c r="G199" s="23"/>
      <c r="H199" s="23"/>
    </row>
    <row r="200" spans="5:16">
      <c r="E200" s="23"/>
      <c r="G200" s="23"/>
      <c r="H200" s="23"/>
    </row>
    <row r="201" spans="5:16">
      <c r="E201" s="23"/>
      <c r="G201" s="23"/>
      <c r="H201" s="23"/>
    </row>
    <row r="202" spans="5:16">
      <c r="E202" s="23"/>
      <c r="G202" s="23"/>
      <c r="H202" s="23"/>
    </row>
    <row r="203" spans="5:16">
      <c r="E203" s="23"/>
      <c r="G203" s="23"/>
    </row>
    <row r="204" spans="5:16">
      <c r="E204" s="23"/>
    </row>
    <row r="205" spans="5:16">
      <c r="E205" s="23"/>
    </row>
  </sheetData>
  <sheetProtection algorithmName="SHA-512" hashValue="DeI6Cqsn8LW2foVaPnwbXNh3jIt1V+H79aJ9iZPz7FUAH3SBT24NDHRCm8mRPebOFU8TR1S4gjqtCOidljqW9A==" saltValue="+/TsFgnp/eaQfqtjBgcHzA==" spinCount="100000" sheet="1" objects="1" scenarios="1" selectLockedCells="1"/>
  <mergeCells count="108">
    <mergeCell ref="A3:A63"/>
    <mergeCell ref="G33:G36"/>
    <mergeCell ref="H33:H36"/>
    <mergeCell ref="G38:G41"/>
    <mergeCell ref="H38:H41"/>
    <mergeCell ref="C18:F18"/>
    <mergeCell ref="C23:F23"/>
    <mergeCell ref="C28:F28"/>
    <mergeCell ref="G64:H64"/>
    <mergeCell ref="C60:F60"/>
    <mergeCell ref="C50:F50"/>
    <mergeCell ref="C42:F42"/>
    <mergeCell ref="E33:F33"/>
    <mergeCell ref="E34:F34"/>
    <mergeCell ref="E36:F36"/>
    <mergeCell ref="E35:F35"/>
    <mergeCell ref="F9:G9"/>
    <mergeCell ref="H9:J9"/>
    <mergeCell ref="I18:O18"/>
    <mergeCell ref="E19:F19"/>
    <mergeCell ref="G19:G22"/>
    <mergeCell ref="H19:H22"/>
    <mergeCell ref="E20:F20"/>
    <mergeCell ref="E22:F22"/>
    <mergeCell ref="I60:O60"/>
    <mergeCell ref="E63:F63"/>
    <mergeCell ref="G61:G63"/>
    <mergeCell ref="H61:H63"/>
    <mergeCell ref="E59:F59"/>
    <mergeCell ref="E61:F61"/>
    <mergeCell ref="E62:F62"/>
    <mergeCell ref="C54:F54"/>
    <mergeCell ref="I54:O54"/>
    <mergeCell ref="E55:F55"/>
    <mergeCell ref="G55:G59"/>
    <mergeCell ref="H55:H59"/>
    <mergeCell ref="E56:F56"/>
    <mergeCell ref="E57:F57"/>
    <mergeCell ref="E58:F58"/>
    <mergeCell ref="I50:O50"/>
    <mergeCell ref="E51:F51"/>
    <mergeCell ref="G51:G53"/>
    <mergeCell ref="H51:H53"/>
    <mergeCell ref="E52:F52"/>
    <mergeCell ref="E53:F53"/>
    <mergeCell ref="C46:F46"/>
    <mergeCell ref="I46:O46"/>
    <mergeCell ref="E47:F47"/>
    <mergeCell ref="E48:F48"/>
    <mergeCell ref="E49:F49"/>
    <mergeCell ref="I42:O42"/>
    <mergeCell ref="E43:F43"/>
    <mergeCell ref="E44:F44"/>
    <mergeCell ref="E45:F45"/>
    <mergeCell ref="C37:F37"/>
    <mergeCell ref="I37:O37"/>
    <mergeCell ref="E38:F38"/>
    <mergeCell ref="E39:F39"/>
    <mergeCell ref="E40:F40"/>
    <mergeCell ref="E41:F41"/>
    <mergeCell ref="I28:O28"/>
    <mergeCell ref="E29:F29"/>
    <mergeCell ref="G29:G31"/>
    <mergeCell ref="E30:F30"/>
    <mergeCell ref="C32:F32"/>
    <mergeCell ref="I32:O32"/>
    <mergeCell ref="E31:F31"/>
    <mergeCell ref="I23:O23"/>
    <mergeCell ref="E24:F24"/>
    <mergeCell ref="G24:G27"/>
    <mergeCell ref="H24:H27"/>
    <mergeCell ref="E25:F25"/>
    <mergeCell ref="E27:F27"/>
    <mergeCell ref="E26:F26"/>
    <mergeCell ref="I10:K10"/>
    <mergeCell ref="L10:O10"/>
    <mergeCell ref="I12:O12"/>
    <mergeCell ref="E13:F13"/>
    <mergeCell ref="G13:G17"/>
    <mergeCell ref="H13:H17"/>
    <mergeCell ref="E14:F14"/>
    <mergeCell ref="E17:F17"/>
    <mergeCell ref="E15:F15"/>
    <mergeCell ref="E16:F16"/>
    <mergeCell ref="G65:H65"/>
    <mergeCell ref="P3:P63"/>
    <mergeCell ref="A1:P1"/>
    <mergeCell ref="A2:P2"/>
    <mergeCell ref="C3:N3"/>
    <mergeCell ref="C4:C9"/>
    <mergeCell ref="E4:M4"/>
    <mergeCell ref="D5:E9"/>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E21:F21"/>
  </mergeCells>
  <conditionalFormatting sqref="D13:D17">
    <cfRule type="cellIs" dxfId="343" priority="167" operator="equal">
      <formula>0</formula>
    </cfRule>
    <cfRule type="cellIs" dxfId="342" priority="163" operator="equal">
      <formula>2</formula>
    </cfRule>
    <cfRule type="colorScale" priority="161">
      <colorScale>
        <cfvo type="num" val="0"/>
        <cfvo type="num" val="1"/>
        <cfvo type="num" val="2"/>
        <color rgb="FFFF0000"/>
        <color rgb="FFFFFF00"/>
        <color rgb="FF057D19"/>
      </colorScale>
    </cfRule>
    <cfRule type="cellIs" dxfId="341" priority="162" operator="equal">
      <formula>1</formula>
    </cfRule>
    <cfRule type="cellIs" dxfId="340" priority="164" operator="equal">
      <formula>3</formula>
    </cfRule>
    <cfRule type="cellIs" dxfId="339" priority="165" operator="equal">
      <formula>2</formula>
    </cfRule>
    <cfRule type="cellIs" dxfId="338" priority="166" operator="equal">
      <formula>1</formula>
    </cfRule>
    <cfRule type="cellIs" dxfId="337" priority="168" operator="equal">
      <formula>1</formula>
    </cfRule>
    <cfRule type="cellIs" dxfId="336" priority="169" operator="equal">
      <formula>2</formula>
    </cfRule>
    <cfRule type="cellIs" dxfId="335" priority="170" operator="equal">
      <formula>3</formula>
    </cfRule>
    <cfRule type="expression" dxfId="334" priority="174">
      <formula>3</formula>
    </cfRule>
    <cfRule type="colorScale" priority="173">
      <colorScale>
        <cfvo type="num" val="0"/>
        <cfvo type="num" val="1"/>
        <cfvo type="num" val="2"/>
        <color theme="2" tint="-0.749992370372631"/>
        <color theme="3"/>
        <color theme="7"/>
      </colorScale>
    </cfRule>
    <cfRule type="colorScale" priority="172">
      <colorScale>
        <cfvo type="percent" val="&quot;*&quot;"/>
        <cfvo type="percentile" val="50"/>
        <cfvo type="max"/>
        <color theme="6"/>
        <color rgb="FFFFEB84"/>
        <color rgb="FF63BE7B"/>
      </colorScale>
    </cfRule>
    <cfRule type="colorScale" priority="171">
      <colorScale>
        <cfvo type="num" val="0"/>
        <cfvo type="percentile" val="50"/>
        <cfvo type="max"/>
        <color rgb="FFF8696B"/>
        <color rgb="FFFFEB84"/>
        <color rgb="FF63BE7B"/>
      </colorScale>
    </cfRule>
  </conditionalFormatting>
  <conditionalFormatting sqref="D19:D22">
    <cfRule type="cellIs" dxfId="333" priority="155" operator="equal">
      <formula>2</formula>
    </cfRule>
    <cfRule type="cellIs" dxfId="332" priority="149" operator="equal">
      <formula>2</formula>
    </cfRule>
    <cfRule type="cellIs" dxfId="331" priority="150" operator="equal">
      <formula>3</formula>
    </cfRule>
    <cfRule type="cellIs" dxfId="330" priority="151" operator="equal">
      <formula>2</formula>
    </cfRule>
    <cfRule type="cellIs" dxfId="329" priority="152" operator="equal">
      <formula>1</formula>
    </cfRule>
    <cfRule type="cellIs" dxfId="328" priority="153" operator="equal">
      <formula>0</formula>
    </cfRule>
    <cfRule type="colorScale" priority="147">
      <colorScale>
        <cfvo type="num" val="0"/>
        <cfvo type="num" val="1"/>
        <cfvo type="num" val="2"/>
        <color rgb="FFFF0000"/>
        <color rgb="FFFFFF00"/>
        <color rgb="FF057D19"/>
      </colorScale>
    </cfRule>
    <cfRule type="cellIs" dxfId="327" priority="154" operator="equal">
      <formula>1</formula>
    </cfRule>
    <cfRule type="cellIs" dxfId="326" priority="156" operator="equal">
      <formula>3</formula>
    </cfRule>
    <cfRule type="colorScale" priority="157">
      <colorScale>
        <cfvo type="num" val="0"/>
        <cfvo type="percentile" val="50"/>
        <cfvo type="max"/>
        <color rgb="FFF8696B"/>
        <color rgb="FFFFEB84"/>
        <color rgb="FF63BE7B"/>
      </colorScale>
    </cfRule>
    <cfRule type="colorScale" priority="158">
      <colorScale>
        <cfvo type="percent" val="&quot;*&quot;"/>
        <cfvo type="percentile" val="50"/>
        <cfvo type="max"/>
        <color theme="6"/>
        <color rgb="FFFFEB84"/>
        <color rgb="FF63BE7B"/>
      </colorScale>
    </cfRule>
    <cfRule type="colorScale" priority="159">
      <colorScale>
        <cfvo type="num" val="0"/>
        <cfvo type="num" val="1"/>
        <cfvo type="num" val="2"/>
        <color theme="2" tint="-0.749992370372631"/>
        <color theme="3"/>
        <color theme="7"/>
      </colorScale>
    </cfRule>
    <cfRule type="expression" dxfId="325" priority="160">
      <formula>3</formula>
    </cfRule>
    <cfRule type="cellIs" dxfId="324" priority="148" operator="equal">
      <formula>1</formula>
    </cfRule>
  </conditionalFormatting>
  <conditionalFormatting sqref="D24:D27">
    <cfRule type="cellIs" dxfId="323" priority="134" operator="equal">
      <formula>1</formula>
    </cfRule>
    <cfRule type="cellIs" dxfId="322" priority="135" operator="equal">
      <formula>2</formula>
    </cfRule>
    <cfRule type="cellIs" dxfId="321" priority="136" operator="equal">
      <formula>3</formula>
    </cfRule>
    <cfRule type="cellIs" dxfId="320" priority="137" operator="equal">
      <formula>2</formula>
    </cfRule>
    <cfRule type="cellIs" dxfId="319" priority="138" operator="equal">
      <formula>1</formula>
    </cfRule>
    <cfRule type="cellIs" dxfId="318" priority="139" operator="equal">
      <formula>0</formula>
    </cfRule>
    <cfRule type="cellIs" dxfId="317" priority="142" operator="equal">
      <formula>3</formula>
    </cfRule>
    <cfRule type="colorScale" priority="145">
      <colorScale>
        <cfvo type="num" val="0"/>
        <cfvo type="num" val="1"/>
        <cfvo type="num" val="2"/>
        <color theme="2" tint="-0.749992370372631"/>
        <color theme="3"/>
        <color theme="7"/>
      </colorScale>
    </cfRule>
    <cfRule type="colorScale" priority="144">
      <colorScale>
        <cfvo type="percent" val="&quot;*&quot;"/>
        <cfvo type="percentile" val="50"/>
        <cfvo type="max"/>
        <color theme="6"/>
        <color rgb="FFFFEB84"/>
        <color rgb="FF63BE7B"/>
      </colorScale>
    </cfRule>
    <cfRule type="colorScale" priority="143">
      <colorScale>
        <cfvo type="num" val="0"/>
        <cfvo type="percentile" val="50"/>
        <cfvo type="max"/>
        <color rgb="FFF8696B"/>
        <color rgb="FFFFEB84"/>
        <color rgb="FF63BE7B"/>
      </colorScale>
    </cfRule>
    <cfRule type="expression" dxfId="316" priority="146">
      <formula>3</formula>
    </cfRule>
    <cfRule type="cellIs" dxfId="315" priority="141" operator="equal">
      <formula>2</formula>
    </cfRule>
    <cfRule type="colorScale" priority="133">
      <colorScale>
        <cfvo type="num" val="0"/>
        <cfvo type="num" val="1"/>
        <cfvo type="num" val="2"/>
        <color rgb="FFFF0000"/>
        <color rgb="FFFFFF00"/>
        <color rgb="FF057D19"/>
      </colorScale>
    </cfRule>
    <cfRule type="cellIs" dxfId="314" priority="140" operator="equal">
      <formula>1</formula>
    </cfRule>
  </conditionalFormatting>
  <conditionalFormatting sqref="D29:D31">
    <cfRule type="cellIs" dxfId="313" priority="127" operator="equal">
      <formula>2</formula>
    </cfRule>
    <cfRule type="cellIs" dxfId="312" priority="128" operator="equal">
      <formula>3</formula>
    </cfRule>
    <cfRule type="colorScale" priority="129">
      <colorScale>
        <cfvo type="num" val="0"/>
        <cfvo type="percentile" val="50"/>
        <cfvo type="max"/>
        <color rgb="FFF8696B"/>
        <color rgb="FFFFEB84"/>
        <color rgb="FF63BE7B"/>
      </colorScale>
    </cfRule>
    <cfRule type="colorScale" priority="130">
      <colorScale>
        <cfvo type="percent" val="&quot;*&quot;"/>
        <cfvo type="percentile" val="50"/>
        <cfvo type="max"/>
        <color theme="6"/>
        <color rgb="FFFFEB84"/>
        <color rgb="FF63BE7B"/>
      </colorScale>
    </cfRule>
    <cfRule type="colorScale" priority="131">
      <colorScale>
        <cfvo type="num" val="0"/>
        <cfvo type="num" val="1"/>
        <cfvo type="num" val="2"/>
        <color theme="2" tint="-0.749992370372631"/>
        <color theme="3"/>
        <color theme="7"/>
      </colorScale>
    </cfRule>
    <cfRule type="expression" dxfId="311" priority="132">
      <formula>3</formula>
    </cfRule>
    <cfRule type="cellIs" dxfId="310" priority="122" operator="equal">
      <formula>3</formula>
    </cfRule>
    <cfRule type="cellIs" dxfId="309" priority="123" operator="equal">
      <formula>2</formula>
    </cfRule>
    <cfRule type="cellIs" dxfId="308" priority="121" operator="equal">
      <formula>2</formula>
    </cfRule>
    <cfRule type="cellIs" dxfId="307" priority="120" operator="equal">
      <formula>1</formula>
    </cfRule>
    <cfRule type="colorScale" priority="119">
      <colorScale>
        <cfvo type="num" val="0"/>
        <cfvo type="num" val="1"/>
        <cfvo type="num" val="2"/>
        <color rgb="FFFF0000"/>
        <color rgb="FFFFFF00"/>
        <color rgb="FF057D19"/>
      </colorScale>
    </cfRule>
    <cfRule type="cellIs" dxfId="306" priority="126" operator="equal">
      <formula>1</formula>
    </cfRule>
    <cfRule type="cellIs" dxfId="305" priority="125" operator="equal">
      <formula>0</formula>
    </cfRule>
    <cfRule type="cellIs" dxfId="304" priority="124" operator="equal">
      <formula>1</formula>
    </cfRule>
  </conditionalFormatting>
  <conditionalFormatting sqref="D33:D36">
    <cfRule type="cellIs" dxfId="303" priority="112" operator="equal">
      <formula>1</formula>
    </cfRule>
    <cfRule type="cellIs" dxfId="302" priority="113" operator="equal">
      <formula>2</formula>
    </cfRule>
    <cfRule type="cellIs" dxfId="301" priority="114" operator="equal">
      <formula>3</formula>
    </cfRule>
    <cfRule type="colorScale" priority="115">
      <colorScale>
        <cfvo type="num" val="0"/>
        <cfvo type="percentile" val="50"/>
        <cfvo type="max"/>
        <color rgb="FFF8696B"/>
        <color rgb="FFFFEB84"/>
        <color rgb="FF63BE7B"/>
      </colorScale>
    </cfRule>
    <cfRule type="colorScale" priority="116">
      <colorScale>
        <cfvo type="percent" val="&quot;*&quot;"/>
        <cfvo type="percentile" val="50"/>
        <cfvo type="max"/>
        <color theme="6"/>
        <color rgb="FFFFEB84"/>
        <color rgb="FF63BE7B"/>
      </colorScale>
    </cfRule>
    <cfRule type="colorScale" priority="117">
      <colorScale>
        <cfvo type="num" val="0"/>
        <cfvo type="num" val="1"/>
        <cfvo type="num" val="2"/>
        <color theme="2" tint="-0.749992370372631"/>
        <color theme="3"/>
        <color theme="7"/>
      </colorScale>
    </cfRule>
    <cfRule type="expression" dxfId="300" priority="118">
      <formula>3</formula>
    </cfRule>
    <cfRule type="cellIs" dxfId="299" priority="111" operator="equal">
      <formula>0</formula>
    </cfRule>
    <cfRule type="colorScale" priority="105">
      <colorScale>
        <cfvo type="num" val="0"/>
        <cfvo type="num" val="1"/>
        <cfvo type="num" val="2"/>
        <color rgb="FFFF0000"/>
        <color rgb="FFFFFF00"/>
        <color rgb="FF057D19"/>
      </colorScale>
    </cfRule>
    <cfRule type="cellIs" dxfId="298" priority="106" operator="equal">
      <formula>1</formula>
    </cfRule>
    <cfRule type="cellIs" dxfId="297" priority="107" operator="equal">
      <formula>2</formula>
    </cfRule>
    <cfRule type="cellIs" dxfId="296" priority="108" operator="equal">
      <formula>3</formula>
    </cfRule>
    <cfRule type="cellIs" dxfId="295" priority="109" operator="equal">
      <formula>2</formula>
    </cfRule>
    <cfRule type="cellIs" dxfId="294" priority="110" operator="equal">
      <formula>1</formula>
    </cfRule>
  </conditionalFormatting>
  <conditionalFormatting sqref="D38:D41">
    <cfRule type="cellIs" dxfId="293" priority="93" operator="equal">
      <formula>2</formula>
    </cfRule>
    <cfRule type="cellIs" dxfId="292" priority="94" operator="equal">
      <formula>3</formula>
    </cfRule>
    <cfRule type="cellIs" dxfId="291" priority="95" operator="equal">
      <formula>2</formula>
    </cfRule>
    <cfRule type="cellIs" dxfId="290" priority="100" operator="equal">
      <formula>3</formula>
    </cfRule>
    <cfRule type="cellIs" dxfId="289" priority="96" operator="equal">
      <formula>1</formula>
    </cfRule>
    <cfRule type="expression" dxfId="288" priority="104">
      <formula>3</formula>
    </cfRule>
    <cfRule type="colorScale" priority="103">
      <colorScale>
        <cfvo type="num" val="0"/>
        <cfvo type="num" val="1"/>
        <cfvo type="num" val="2"/>
        <color theme="2" tint="-0.749992370372631"/>
        <color theme="3"/>
        <color theme="7"/>
      </colorScale>
    </cfRule>
    <cfRule type="cellIs" dxfId="287" priority="99" operator="equal">
      <formula>2</formula>
    </cfRule>
    <cfRule type="colorScale" priority="102">
      <colorScale>
        <cfvo type="percent" val="&quot;*&quot;"/>
        <cfvo type="percentile" val="50"/>
        <cfvo type="max"/>
        <color theme="6"/>
        <color rgb="FFFFEB84"/>
        <color rgb="FF63BE7B"/>
      </colorScale>
    </cfRule>
    <cfRule type="cellIs" dxfId="286" priority="97" operator="equal">
      <formula>0</formula>
    </cfRule>
    <cfRule type="colorScale" priority="101">
      <colorScale>
        <cfvo type="num" val="0"/>
        <cfvo type="percentile" val="50"/>
        <cfvo type="max"/>
        <color rgb="FFF8696B"/>
        <color rgb="FFFFEB84"/>
        <color rgb="FF63BE7B"/>
      </colorScale>
    </cfRule>
    <cfRule type="cellIs" dxfId="285" priority="98" operator="equal">
      <formula>1</formula>
    </cfRule>
    <cfRule type="colorScale" priority="91">
      <colorScale>
        <cfvo type="num" val="0"/>
        <cfvo type="num" val="1"/>
        <cfvo type="num" val="2"/>
        <color rgb="FFFF0000"/>
        <color rgb="FFFFFF00"/>
        <color rgb="FF057D19"/>
      </colorScale>
    </cfRule>
    <cfRule type="cellIs" dxfId="284" priority="92" operator="equal">
      <formula>1</formula>
    </cfRule>
  </conditionalFormatting>
  <conditionalFormatting sqref="D43:D45">
    <cfRule type="cellIs" dxfId="283" priority="81" operator="equal">
      <formula>2</formula>
    </cfRule>
    <cfRule type="cellIs" dxfId="282" priority="79" operator="equal">
      <formula>2</formula>
    </cfRule>
    <cfRule type="cellIs" dxfId="281" priority="78" operator="equal">
      <formula>1</formula>
    </cfRule>
    <cfRule type="colorScale" priority="77">
      <colorScale>
        <cfvo type="num" val="0"/>
        <cfvo type="num" val="1"/>
        <cfvo type="num" val="2"/>
        <color rgb="FFFF0000"/>
        <color rgb="FFFFFF00"/>
        <color rgb="FF057D19"/>
      </colorScale>
    </cfRule>
    <cfRule type="cellIs" dxfId="280" priority="80" operator="equal">
      <formula>3</formula>
    </cfRule>
    <cfRule type="cellIs" dxfId="279" priority="82" operator="equal">
      <formula>1</formula>
    </cfRule>
    <cfRule type="cellIs" dxfId="278" priority="83" operator="equal">
      <formula>0</formula>
    </cfRule>
    <cfRule type="cellIs" dxfId="277" priority="84" operator="equal">
      <formula>1</formula>
    </cfRule>
    <cfRule type="cellIs" dxfId="276" priority="85" operator="equal">
      <formula>2</formula>
    </cfRule>
    <cfRule type="cellIs" dxfId="275" priority="86" operator="equal">
      <formula>3</formula>
    </cfRule>
    <cfRule type="colorScale" priority="87">
      <colorScale>
        <cfvo type="num" val="0"/>
        <cfvo type="percentile" val="50"/>
        <cfvo type="max"/>
        <color rgb="FFF8696B"/>
        <color rgb="FFFFEB84"/>
        <color rgb="FF63BE7B"/>
      </colorScale>
    </cfRule>
    <cfRule type="colorScale" priority="88">
      <colorScale>
        <cfvo type="percent" val="&quot;*&quot;"/>
        <cfvo type="percentile" val="50"/>
        <cfvo type="max"/>
        <color theme="6"/>
        <color rgb="FFFFEB84"/>
        <color rgb="FF63BE7B"/>
      </colorScale>
    </cfRule>
    <cfRule type="colorScale" priority="89">
      <colorScale>
        <cfvo type="num" val="0"/>
        <cfvo type="num" val="1"/>
        <cfvo type="num" val="2"/>
        <color theme="2" tint="-0.749992370372631"/>
        <color theme="3"/>
        <color theme="7"/>
      </colorScale>
    </cfRule>
    <cfRule type="expression" dxfId="274" priority="90">
      <formula>3</formula>
    </cfRule>
  </conditionalFormatting>
  <conditionalFormatting sqref="D47:D49">
    <cfRule type="colorScale" priority="63">
      <colorScale>
        <cfvo type="num" val="0"/>
        <cfvo type="num" val="1"/>
        <cfvo type="num" val="2"/>
        <color rgb="FFFF0000"/>
        <color rgb="FFFFFF00"/>
        <color rgb="FF057D19"/>
      </colorScale>
    </cfRule>
    <cfRule type="cellIs" dxfId="273" priority="65" operator="equal">
      <formula>2</formula>
    </cfRule>
    <cfRule type="cellIs" dxfId="272" priority="66" operator="equal">
      <formula>3</formula>
    </cfRule>
    <cfRule type="cellIs" dxfId="271" priority="67" operator="equal">
      <formula>2</formula>
    </cfRule>
    <cfRule type="cellIs" dxfId="270" priority="68" operator="equal">
      <formula>1</formula>
    </cfRule>
    <cfRule type="cellIs" dxfId="269" priority="69" operator="equal">
      <formula>0</formula>
    </cfRule>
    <cfRule type="cellIs" dxfId="268" priority="70" operator="equal">
      <formula>1</formula>
    </cfRule>
    <cfRule type="cellIs" dxfId="267" priority="64" operator="equal">
      <formula>1</formula>
    </cfRule>
    <cfRule type="cellIs" dxfId="266" priority="72" operator="equal">
      <formula>3</formula>
    </cfRule>
    <cfRule type="colorScale" priority="73">
      <colorScale>
        <cfvo type="num" val="0"/>
        <cfvo type="percentile" val="50"/>
        <cfvo type="max"/>
        <color rgb="FFF8696B"/>
        <color rgb="FFFFEB84"/>
        <color rgb="FF63BE7B"/>
      </colorScale>
    </cfRule>
    <cfRule type="colorScale" priority="74">
      <colorScale>
        <cfvo type="percent" val="&quot;*&quot;"/>
        <cfvo type="percentile" val="50"/>
        <cfvo type="max"/>
        <color theme="6"/>
        <color rgb="FFFFEB84"/>
        <color rgb="FF63BE7B"/>
      </colorScale>
    </cfRule>
    <cfRule type="colorScale" priority="75">
      <colorScale>
        <cfvo type="num" val="0"/>
        <cfvo type="num" val="1"/>
        <cfvo type="num" val="2"/>
        <color theme="2" tint="-0.749992370372631"/>
        <color theme="3"/>
        <color theme="7"/>
      </colorScale>
    </cfRule>
    <cfRule type="expression" dxfId="265" priority="76">
      <formula>3</formula>
    </cfRule>
    <cfRule type="cellIs" dxfId="264" priority="71" operator="equal">
      <formula>2</formula>
    </cfRule>
  </conditionalFormatting>
  <conditionalFormatting sqref="D51:D53">
    <cfRule type="cellIs" dxfId="263" priority="50" operator="equal">
      <formula>1</formula>
    </cfRule>
    <cfRule type="cellIs" dxfId="262" priority="51" operator="equal">
      <formula>2</formula>
    </cfRule>
    <cfRule type="colorScale" priority="49">
      <colorScale>
        <cfvo type="num" val="0"/>
        <cfvo type="num" val="1"/>
        <cfvo type="num" val="2"/>
        <color rgb="FFFF0000"/>
        <color rgb="FFFFFF00"/>
        <color rgb="FF057D19"/>
      </colorScale>
    </cfRule>
    <cfRule type="cellIs" dxfId="261" priority="54" operator="equal">
      <formula>1</formula>
    </cfRule>
    <cfRule type="cellIs" dxfId="260" priority="53" operator="equal">
      <formula>2</formula>
    </cfRule>
    <cfRule type="cellIs" dxfId="259" priority="52" operator="equal">
      <formula>3</formula>
    </cfRule>
    <cfRule type="expression" dxfId="258" priority="62">
      <formula>3</formula>
    </cfRule>
    <cfRule type="colorScale" priority="60">
      <colorScale>
        <cfvo type="percent" val="&quot;*&quot;"/>
        <cfvo type="percentile" val="50"/>
        <cfvo type="max"/>
        <color theme="6"/>
        <color rgb="FFFFEB84"/>
        <color rgb="FF63BE7B"/>
      </colorScale>
    </cfRule>
    <cfRule type="colorScale" priority="59">
      <colorScale>
        <cfvo type="num" val="0"/>
        <cfvo type="percentile" val="50"/>
        <cfvo type="max"/>
        <color rgb="FFF8696B"/>
        <color rgb="FFFFEB84"/>
        <color rgb="FF63BE7B"/>
      </colorScale>
    </cfRule>
    <cfRule type="cellIs" dxfId="257" priority="58" operator="equal">
      <formula>3</formula>
    </cfRule>
    <cfRule type="cellIs" dxfId="256" priority="57" operator="equal">
      <formula>2</formula>
    </cfRule>
    <cfRule type="cellIs" dxfId="255" priority="56" operator="equal">
      <formula>1</formula>
    </cfRule>
    <cfRule type="cellIs" dxfId="254" priority="55" operator="equal">
      <formula>0</formula>
    </cfRule>
    <cfRule type="colorScale" priority="61">
      <colorScale>
        <cfvo type="num" val="0"/>
        <cfvo type="num" val="1"/>
        <cfvo type="num" val="2"/>
        <color theme="2" tint="-0.749992370372631"/>
        <color theme="3"/>
        <color theme="7"/>
      </colorScale>
    </cfRule>
  </conditionalFormatting>
  <conditionalFormatting sqref="D55:D59">
    <cfRule type="cellIs" dxfId="253" priority="42" operator="equal">
      <formula>1</formula>
    </cfRule>
    <cfRule type="cellIs" dxfId="252" priority="43" operator="equal">
      <formula>2</formula>
    </cfRule>
    <cfRule type="cellIs" dxfId="251" priority="44" operator="equal">
      <formula>3</formula>
    </cfRule>
    <cfRule type="colorScale" priority="45">
      <colorScale>
        <cfvo type="num" val="0"/>
        <cfvo type="percentile" val="50"/>
        <cfvo type="max"/>
        <color rgb="FFF8696B"/>
        <color rgb="FFFFEB84"/>
        <color rgb="FF63BE7B"/>
      </colorScale>
    </cfRule>
    <cfRule type="colorScale" priority="46">
      <colorScale>
        <cfvo type="percent" val="&quot;*&quot;"/>
        <cfvo type="percentile" val="50"/>
        <cfvo type="max"/>
        <color theme="6"/>
        <color rgb="FFFFEB84"/>
        <color rgb="FF63BE7B"/>
      </colorScale>
    </cfRule>
    <cfRule type="colorScale" priority="47">
      <colorScale>
        <cfvo type="num" val="0"/>
        <cfvo type="num" val="1"/>
        <cfvo type="num" val="2"/>
        <color theme="2" tint="-0.749992370372631"/>
        <color theme="3"/>
        <color theme="7"/>
      </colorScale>
    </cfRule>
    <cfRule type="expression" dxfId="250" priority="48">
      <formula>3</formula>
    </cfRule>
    <cfRule type="cellIs" dxfId="249" priority="41" operator="equal">
      <formula>0</formula>
    </cfRule>
    <cfRule type="colorScale" priority="35">
      <colorScale>
        <cfvo type="num" val="0"/>
        <cfvo type="num" val="1"/>
        <cfvo type="num" val="2"/>
        <color rgb="FFFF0000"/>
        <color rgb="FFFFFF00"/>
        <color rgb="FF057D19"/>
      </colorScale>
    </cfRule>
    <cfRule type="cellIs" dxfId="248" priority="36" operator="equal">
      <formula>1</formula>
    </cfRule>
    <cfRule type="cellIs" dxfId="247" priority="37" operator="equal">
      <formula>2</formula>
    </cfRule>
    <cfRule type="cellIs" dxfId="246" priority="38" operator="equal">
      <formula>3</formula>
    </cfRule>
    <cfRule type="cellIs" dxfId="245" priority="39" operator="equal">
      <formula>2</formula>
    </cfRule>
    <cfRule type="cellIs" dxfId="244" priority="40" operator="equal">
      <formula>1</formula>
    </cfRule>
  </conditionalFormatting>
  <conditionalFormatting sqref="D61:D63">
    <cfRule type="cellIs" dxfId="243" priority="29" operator="equal">
      <formula>2</formula>
    </cfRule>
    <cfRule type="cellIs" dxfId="242" priority="24" operator="equal">
      <formula>3</formula>
    </cfRule>
    <cfRule type="cellIs" dxfId="241" priority="28" operator="equal">
      <formula>1</formula>
    </cfRule>
    <cfRule type="cellIs" dxfId="240" priority="27" operator="equal">
      <formula>0</formula>
    </cfRule>
    <cfRule type="cellIs" dxfId="239" priority="26" operator="equal">
      <formula>1</formula>
    </cfRule>
    <cfRule type="cellIs" dxfId="238" priority="25" operator="equal">
      <formula>2</formula>
    </cfRule>
    <cfRule type="colorScale" priority="21">
      <colorScale>
        <cfvo type="num" val="0"/>
        <cfvo type="num" val="1"/>
        <cfvo type="num" val="2"/>
        <color rgb="FFFF0000"/>
        <color rgb="FFFFFF00"/>
        <color rgb="FF057D19"/>
      </colorScale>
    </cfRule>
    <cfRule type="cellIs" dxfId="237" priority="22" operator="equal">
      <formula>1</formula>
    </cfRule>
    <cfRule type="cellIs" dxfId="236" priority="23" operator="equal">
      <formula>2</formula>
    </cfRule>
    <cfRule type="expression" dxfId="235" priority="34">
      <formula>3</formula>
    </cfRule>
    <cfRule type="colorScale" priority="33">
      <colorScale>
        <cfvo type="num" val="0"/>
        <cfvo type="num" val="1"/>
        <cfvo type="num" val="2"/>
        <color theme="2" tint="-0.749992370372631"/>
        <color theme="3"/>
        <color theme="7"/>
      </colorScale>
    </cfRule>
    <cfRule type="colorScale" priority="32">
      <colorScale>
        <cfvo type="percent" val="&quot;*&quot;"/>
        <cfvo type="percentile" val="50"/>
        <cfvo type="max"/>
        <color theme="6"/>
        <color rgb="FFFFEB84"/>
        <color rgb="FF63BE7B"/>
      </colorScale>
    </cfRule>
    <cfRule type="colorScale" priority="31">
      <colorScale>
        <cfvo type="num" val="0"/>
        <cfvo type="percentile" val="50"/>
        <cfvo type="max"/>
        <color rgb="FFF8696B"/>
        <color rgb="FFFFEB84"/>
        <color rgb="FF63BE7B"/>
      </colorScale>
    </cfRule>
    <cfRule type="cellIs" dxfId="234" priority="30" operator="equal">
      <formula>3</formula>
    </cfRule>
  </conditionalFormatting>
  <conditionalFormatting sqref="F6">
    <cfRule type="cellIs" dxfId="233" priority="591" stopIfTrue="1" operator="equal">
      <formula>0.8</formula>
    </cfRule>
    <cfRule type="cellIs" dxfId="232" priority="592" stopIfTrue="1" operator="greaterThan">
      <formula>0.8</formula>
    </cfRule>
  </conditionalFormatting>
  <conditionalFormatting sqref="F7">
    <cfRule type="cellIs" dxfId="231" priority="594" stopIfTrue="1" operator="equal">
      <formula>0.5</formula>
    </cfRule>
    <cfRule type="cellIs" dxfId="230" priority="593" stopIfTrue="1" operator="greaterThan">
      <formula>0.5</formula>
    </cfRule>
  </conditionalFormatting>
  <conditionalFormatting sqref="F8">
    <cfRule type="cellIs" dxfId="229" priority="595" stopIfTrue="1" operator="lessThan">
      <formula>0.5</formula>
    </cfRule>
  </conditionalFormatting>
  <conditionalFormatting sqref="G12">
    <cfRule type="cellIs" dxfId="228" priority="517" operator="lessThan">
      <formula>0.5</formula>
    </cfRule>
    <cfRule type="containsText" dxfId="227" priority="512" operator="containsText" text="N/A">
      <formula>NOT(ISERROR(SEARCH("N/A",G12)))</formula>
    </cfRule>
    <cfRule type="cellIs" dxfId="226" priority="513" operator="equal">
      <formula>0.8</formula>
    </cfRule>
    <cfRule type="cellIs" dxfId="225" priority="514" operator="greaterThan">
      <formula>0.8</formula>
    </cfRule>
    <cfRule type="cellIs" dxfId="224" priority="515" operator="greaterThan">
      <formula>0.5</formula>
    </cfRule>
    <cfRule type="cellIs" dxfId="223" priority="516" operator="equal">
      <formula>0.5</formula>
    </cfRule>
  </conditionalFormatting>
  <conditionalFormatting sqref="G18">
    <cfRule type="cellIs" dxfId="222" priority="504" operator="lessThan">
      <formula>0.5</formula>
    </cfRule>
    <cfRule type="cellIs" dxfId="221" priority="503" operator="equal">
      <formula>0.5</formula>
    </cfRule>
    <cfRule type="cellIs" dxfId="220" priority="502" operator="greaterThan">
      <formula>0.5</formula>
    </cfRule>
    <cfRule type="cellIs" dxfId="219" priority="501" operator="greaterThan">
      <formula>0.8</formula>
    </cfRule>
    <cfRule type="cellIs" dxfId="218" priority="500" operator="equal">
      <formula>0.8</formula>
    </cfRule>
    <cfRule type="containsText" dxfId="217" priority="499" operator="containsText" text="N/A">
      <formula>NOT(ISERROR(SEARCH("N/A",G18)))</formula>
    </cfRule>
  </conditionalFormatting>
  <conditionalFormatting sqref="G28">
    <cfRule type="cellIs" dxfId="216" priority="488" operator="equal">
      <formula>0.8</formula>
    </cfRule>
    <cfRule type="containsText" dxfId="215" priority="487" operator="containsText" text="N/A">
      <formula>NOT(ISERROR(SEARCH("N/A",G28)))</formula>
    </cfRule>
    <cfRule type="cellIs" dxfId="214" priority="492" operator="lessThan">
      <formula>0.5</formula>
    </cfRule>
    <cfRule type="cellIs" dxfId="213" priority="491" operator="equal">
      <formula>0.5</formula>
    </cfRule>
    <cfRule type="cellIs" dxfId="212" priority="490" operator="greaterThan">
      <formula>0.5</formula>
    </cfRule>
    <cfRule type="cellIs" dxfId="211" priority="489" operator="greaterThan">
      <formula>0.8</formula>
    </cfRule>
  </conditionalFormatting>
  <conditionalFormatting sqref="G32">
    <cfRule type="cellIs" dxfId="210" priority="482" operator="equal">
      <formula>0.8</formula>
    </cfRule>
    <cfRule type="cellIs" dxfId="209" priority="483" operator="greaterThan">
      <formula>0.8</formula>
    </cfRule>
    <cfRule type="cellIs" dxfId="208" priority="484" operator="greaterThan">
      <formula>0.5</formula>
    </cfRule>
    <cfRule type="cellIs" dxfId="207" priority="485" operator="equal">
      <formula>0.5</formula>
    </cfRule>
    <cfRule type="cellIs" dxfId="206" priority="486" operator="lessThan">
      <formula>0.5</formula>
    </cfRule>
    <cfRule type="containsText" dxfId="205" priority="481" operator="containsText" text="N/A">
      <formula>NOT(ISERROR(SEARCH("N/A",G32)))</formula>
    </cfRule>
  </conditionalFormatting>
  <conditionalFormatting sqref="G37">
    <cfRule type="cellIs" dxfId="204" priority="455" operator="greaterThan">
      <formula>0.5</formula>
    </cfRule>
    <cfRule type="cellIs" dxfId="203" priority="454" operator="greaterThan">
      <formula>0.8</formula>
    </cfRule>
    <cfRule type="cellIs" dxfId="202" priority="453" operator="equal">
      <formula>0.8</formula>
    </cfRule>
    <cfRule type="containsText" dxfId="201" priority="452" operator="containsText" text="N/A">
      <formula>NOT(ISERROR(SEARCH("N/A",G37)))</formula>
    </cfRule>
    <cfRule type="cellIs" dxfId="200" priority="457" operator="lessThan">
      <formula>0.5</formula>
    </cfRule>
    <cfRule type="cellIs" dxfId="199" priority="456" operator="equal">
      <formula>0.5</formula>
    </cfRule>
  </conditionalFormatting>
  <conditionalFormatting sqref="G42">
    <cfRule type="cellIs" dxfId="198" priority="300" operator="lessThan">
      <formula>0.5</formula>
    </cfRule>
    <cfRule type="cellIs" dxfId="197" priority="296" operator="equal">
      <formula>0.8</formula>
    </cfRule>
    <cfRule type="containsText" dxfId="196" priority="295" operator="containsText" text="N/A">
      <formula>NOT(ISERROR(SEARCH("N/A",G42)))</formula>
    </cfRule>
    <cfRule type="cellIs" dxfId="195" priority="299" operator="equal">
      <formula>0.5</formula>
    </cfRule>
    <cfRule type="cellIs" dxfId="194" priority="298" operator="greaterThan">
      <formula>0.5</formula>
    </cfRule>
    <cfRule type="cellIs" dxfId="193" priority="297" operator="greaterThan">
      <formula>0.8</formula>
    </cfRule>
  </conditionalFormatting>
  <conditionalFormatting sqref="G46">
    <cfRule type="containsText" dxfId="192" priority="552" operator="containsText" text="N/A">
      <formula>NOT(ISERROR(SEARCH("N/A",G46)))</formula>
    </cfRule>
    <cfRule type="cellIs" dxfId="191" priority="553" operator="equal">
      <formula>0.8</formula>
    </cfRule>
    <cfRule type="cellIs" dxfId="190" priority="554" operator="greaterThan">
      <formula>0.8</formula>
    </cfRule>
    <cfRule type="cellIs" dxfId="189" priority="555" operator="greaterThan">
      <formula>0.5</formula>
    </cfRule>
    <cfRule type="cellIs" dxfId="188" priority="556" operator="equal">
      <formula>0.5</formula>
    </cfRule>
    <cfRule type="cellIs" dxfId="187" priority="557" operator="lessThan">
      <formula>0.5</formula>
    </cfRule>
  </conditionalFormatting>
  <conditionalFormatting sqref="G50">
    <cfRule type="containsText" dxfId="186" priority="527" operator="containsText" text="N/A">
      <formula>NOT(ISERROR(SEARCH("N/A",G50)))</formula>
    </cfRule>
    <cfRule type="cellIs" dxfId="185" priority="529" operator="greaterThan">
      <formula>0.8</formula>
    </cfRule>
    <cfRule type="cellIs" dxfId="184" priority="531" operator="equal">
      <formula>0.5</formula>
    </cfRule>
    <cfRule type="cellIs" dxfId="183" priority="532" operator="lessThan">
      <formula>0.5</formula>
    </cfRule>
    <cfRule type="cellIs" dxfId="182" priority="528" operator="equal">
      <formula>0.8</formula>
    </cfRule>
    <cfRule type="cellIs" dxfId="181" priority="530" operator="greaterThan">
      <formula>0.5</formula>
    </cfRule>
  </conditionalFormatting>
  <conditionalFormatting sqref="G54">
    <cfRule type="cellIs" dxfId="180" priority="442" operator="greaterThan">
      <formula>0.8</formula>
    </cfRule>
    <cfRule type="cellIs" dxfId="179" priority="441" operator="equal">
      <formula>0.8</formula>
    </cfRule>
    <cfRule type="cellIs" dxfId="178" priority="445" operator="lessThan">
      <formula>0.5</formula>
    </cfRule>
    <cfRule type="cellIs" dxfId="177" priority="444" operator="equal">
      <formula>0.5</formula>
    </cfRule>
    <cfRule type="containsText" dxfId="176" priority="440" operator="containsText" text="N/A">
      <formula>NOT(ISERROR(SEARCH("N/A",G54)))</formula>
    </cfRule>
    <cfRule type="cellIs" dxfId="175" priority="443" operator="greaterThan">
      <formula>0.5</formula>
    </cfRule>
  </conditionalFormatting>
  <conditionalFormatting sqref="G60">
    <cfRule type="cellIs" dxfId="174" priority="224" operator="greaterThan">
      <formula>0.8</formula>
    </cfRule>
    <cfRule type="cellIs" dxfId="173" priority="227" operator="lessThan">
      <formula>0.5</formula>
    </cfRule>
    <cfRule type="cellIs" dxfId="172" priority="223" operator="equal">
      <formula>0.8</formula>
    </cfRule>
    <cfRule type="containsText" dxfId="171" priority="222" operator="containsText" text="N/A">
      <formula>NOT(ISERROR(SEARCH("N/A",G60)))</formula>
    </cfRule>
    <cfRule type="cellIs" dxfId="170" priority="226" operator="equal">
      <formula>0.5</formula>
    </cfRule>
    <cfRule type="cellIs" dxfId="169" priority="225" operator="greaterThan">
      <formula>0.5</formula>
    </cfRule>
  </conditionalFormatting>
  <conditionalFormatting sqref="G65">
    <cfRule type="cellIs" dxfId="168" priority="317" operator="greaterThan">
      <formula>0.8</formula>
    </cfRule>
    <cfRule type="containsText" dxfId="167" priority="315" operator="containsText" text="N/A">
      <formula>NOT(ISERROR(SEARCH("N/A",G65)))</formula>
    </cfRule>
    <cfRule type="cellIs" dxfId="166" priority="316" operator="equal">
      <formula>0.8</formula>
    </cfRule>
    <cfRule type="cellIs" dxfId="165" priority="318" operator="greaterThan">
      <formula>0.5</formula>
    </cfRule>
    <cfRule type="cellIs" dxfId="164" priority="319" operator="equal">
      <formula>0.5</formula>
    </cfRule>
    <cfRule type="cellIs" dxfId="163" priority="320" operator="lessThan">
      <formula>0.5</formula>
    </cfRule>
  </conditionalFormatting>
  <conditionalFormatting sqref="G23:H23">
    <cfRule type="containsText" dxfId="162" priority="446" operator="containsText" text="N/A">
      <formula>NOT(ISERROR(SEARCH("N/A",G23)))</formula>
    </cfRule>
    <cfRule type="cellIs" dxfId="161" priority="447" operator="equal">
      <formula>0.8</formula>
    </cfRule>
    <cfRule type="cellIs" dxfId="160" priority="448" operator="greaterThan">
      <formula>0.8</formula>
    </cfRule>
    <cfRule type="cellIs" dxfId="159" priority="451" operator="lessThan">
      <formula>0.5</formula>
    </cfRule>
    <cfRule type="cellIs" dxfId="158" priority="450" operator="equal">
      <formula>0.5</formula>
    </cfRule>
    <cfRule type="cellIs" dxfId="157" priority="449" operator="greaterThan">
      <formula>0.5</formula>
    </cfRule>
  </conditionalFormatting>
  <conditionalFormatting sqref="H12">
    <cfRule type="containsText" dxfId="156" priority="507" operator="containsText" text="MET">
      <formula>NOT(ISERROR(SEARCH("MET",H12)))</formula>
    </cfRule>
    <cfRule type="containsText" dxfId="155" priority="508" operator="containsText" text="NOT MET">
      <formula>NOT(ISERROR(SEARCH("NOT MET",H12)))</formula>
    </cfRule>
    <cfRule type="containsText" dxfId="154" priority="509" operator="containsText" text="PARTIAL MET">
      <formula>NOT(ISERROR(SEARCH("PARTIAL MET",H12)))</formula>
    </cfRule>
    <cfRule type="containsText" dxfId="153" priority="506" operator="containsText" text="PARTIAL MET">
      <formula>NOT(ISERROR(SEARCH("PARTIAL MET",H12)))</formula>
    </cfRule>
    <cfRule type="containsText" dxfId="152" priority="505" operator="containsText" text="NOT MET">
      <formula>NOT(ISERROR(SEARCH("NOT MET",H12)))</formula>
    </cfRule>
    <cfRule type="containsText" dxfId="151" priority="510" operator="containsText" text="MET">
      <formula>NOT(ISERROR(SEARCH("MET",H12)))</formula>
    </cfRule>
  </conditionalFormatting>
  <conditionalFormatting sqref="H18">
    <cfRule type="containsText" dxfId="150" priority="302" operator="containsText" text="PARTIAL MET">
      <formula>NOT(ISERROR(SEARCH("PARTIAL MET",H18)))</formula>
    </cfRule>
    <cfRule type="containsText" dxfId="149" priority="303" operator="containsText" text="MET">
      <formula>NOT(ISERROR(SEARCH("MET",H18)))</formula>
    </cfRule>
    <cfRule type="containsText" dxfId="148" priority="304" operator="containsText" text="NOT MET">
      <formula>NOT(ISERROR(SEARCH("NOT MET",H18)))</formula>
    </cfRule>
    <cfRule type="containsText" dxfId="147" priority="306" operator="containsText" text="MET">
      <formula>NOT(ISERROR(SEARCH("MET",H18)))</formula>
    </cfRule>
    <cfRule type="containsText" dxfId="146" priority="305" operator="containsText" text="PARTIAL MET">
      <formula>NOT(ISERROR(SEARCH("PARTIAL MET",H18)))</formula>
    </cfRule>
    <cfRule type="containsText" dxfId="145" priority="301" operator="containsText" text="NOT MET">
      <formula>NOT(ISERROR(SEARCH("NOT MET",H18)))</formula>
    </cfRule>
  </conditionalFormatting>
  <conditionalFormatting sqref="H28">
    <cfRule type="containsText" dxfId="144" priority="247" operator="containsText" text="PARTIAL MET">
      <formula>NOT(ISERROR(SEARCH("PARTIAL MET",H28)))</formula>
    </cfRule>
    <cfRule type="containsText" dxfId="143" priority="246" operator="containsText" text="NOT MET">
      <formula>NOT(ISERROR(SEARCH("NOT MET",H28)))</formula>
    </cfRule>
    <cfRule type="containsText" dxfId="142" priority="249" operator="containsText" text="NOT MET">
      <formula>NOT(ISERROR(SEARCH("NOT MET",H28)))</formula>
    </cfRule>
    <cfRule type="containsText" dxfId="141" priority="250" operator="containsText" text="PARTIAL MET">
      <formula>NOT(ISERROR(SEARCH("PARTIAL MET",H28)))</formula>
    </cfRule>
    <cfRule type="containsText" dxfId="140" priority="251" operator="containsText" text="MET">
      <formula>NOT(ISERROR(SEARCH("MET",H28)))</formula>
    </cfRule>
    <cfRule type="containsText" dxfId="139" priority="248" operator="containsText" text="MET">
      <formula>NOT(ISERROR(SEARCH("MET",H28)))</formula>
    </cfRule>
  </conditionalFormatting>
  <conditionalFormatting sqref="H32">
    <cfRule type="containsText" dxfId="138" priority="244" operator="containsText" text="MET">
      <formula>NOT(ISERROR(SEARCH("MET",H32)))</formula>
    </cfRule>
    <cfRule type="containsText" dxfId="137" priority="242" operator="containsText" text="NOT MET">
      <formula>NOT(ISERROR(SEARCH("NOT MET",H32)))</formula>
    </cfRule>
    <cfRule type="containsText" dxfId="136" priority="241" operator="containsText" text="MET">
      <formula>NOT(ISERROR(SEARCH("MET",H32)))</formula>
    </cfRule>
    <cfRule type="containsText" dxfId="135" priority="240" operator="containsText" text="PARTIAL MET">
      <formula>NOT(ISERROR(SEARCH("PARTIAL MET",H32)))</formula>
    </cfRule>
    <cfRule type="containsText" dxfId="134" priority="239" operator="containsText" text="NOT MET">
      <formula>NOT(ISERROR(SEARCH("NOT MET",H32)))</formula>
    </cfRule>
    <cfRule type="containsText" dxfId="133" priority="243" operator="containsText" text="PARTIAL MET">
      <formula>NOT(ISERROR(SEARCH("PARTIAL MET",H32)))</formula>
    </cfRule>
  </conditionalFormatting>
  <conditionalFormatting sqref="H37">
    <cfRule type="containsText" dxfId="132" priority="475" operator="containsText" text="PARTIAL MET">
      <formula>NOT(ISERROR(SEARCH("PARTIAL MET",H37)))</formula>
    </cfRule>
    <cfRule type="containsText" dxfId="131" priority="474" operator="containsText" text="NOT MET">
      <formula>NOT(ISERROR(SEARCH("NOT MET",H37)))</formula>
    </cfRule>
    <cfRule type="containsText" dxfId="130" priority="476" operator="containsText" text="MET">
      <formula>NOT(ISERROR(SEARCH("MET",H37)))</formula>
    </cfRule>
    <cfRule type="containsText" dxfId="129" priority="477" operator="containsText" text="NOT MET">
      <formula>NOT(ISERROR(SEARCH("NOT MET",H37)))</formula>
    </cfRule>
    <cfRule type="containsText" dxfId="128" priority="478" operator="containsText" text="PARTIAL MET">
      <formula>NOT(ISERROR(SEARCH("PARTIAL MET",H37)))</formula>
    </cfRule>
    <cfRule type="containsText" dxfId="127" priority="479" operator="containsText" text="MET">
      <formula>NOT(ISERROR(SEARCH("MET",H37)))</formula>
    </cfRule>
  </conditionalFormatting>
  <conditionalFormatting sqref="H42">
    <cfRule type="containsText" dxfId="126" priority="236" operator="containsText" text="PARTIAL MET">
      <formula>NOT(ISERROR(SEARCH("PARTIAL MET",H42)))</formula>
    </cfRule>
    <cfRule type="containsText" dxfId="125" priority="237" operator="containsText" text="MET">
      <formula>NOT(ISERROR(SEARCH("MET",H42)))</formula>
    </cfRule>
    <cfRule type="containsText" dxfId="124" priority="232" operator="containsText" text="NOT MET">
      <formula>NOT(ISERROR(SEARCH("NOT MET",H42)))</formula>
    </cfRule>
    <cfRule type="containsText" dxfId="123" priority="235" operator="containsText" text="NOT MET">
      <formula>NOT(ISERROR(SEARCH("NOT MET",H42)))</formula>
    </cfRule>
    <cfRule type="containsText" dxfId="122" priority="234" operator="containsText" text="MET">
      <formula>NOT(ISERROR(SEARCH("MET",H42)))</formula>
    </cfRule>
    <cfRule type="containsText" dxfId="121" priority="233" operator="containsText" text="PARTIAL MET">
      <formula>NOT(ISERROR(SEARCH("PARTIAL MET",H42)))</formula>
    </cfRule>
  </conditionalFormatting>
  <conditionalFormatting sqref="H46">
    <cfRule type="containsText" dxfId="120" priority="549" operator="containsText" text="PARTIAL MET">
      <formula>NOT(ISERROR(SEARCH("PARTIAL MET",H46)))</formula>
    </cfRule>
    <cfRule type="containsText" dxfId="119" priority="548" operator="containsText" text="NOT MET">
      <formula>NOT(ISERROR(SEARCH("NOT MET",H46)))</formula>
    </cfRule>
    <cfRule type="containsText" dxfId="118" priority="547" operator="containsText" text="MET">
      <formula>NOT(ISERROR(SEARCH("MET",H46)))</formula>
    </cfRule>
    <cfRule type="containsText" dxfId="117" priority="546" operator="containsText" text="PARTIAL MET">
      <formula>NOT(ISERROR(SEARCH("PARTIAL MET",H46)))</formula>
    </cfRule>
    <cfRule type="containsText" dxfId="116" priority="545" operator="containsText" text="NOT MET">
      <formula>NOT(ISERROR(SEARCH("NOT MET",H46)))</formula>
    </cfRule>
    <cfRule type="containsText" dxfId="115" priority="550" operator="containsText" text="MET">
      <formula>NOT(ISERROR(SEARCH("MET",H46)))</formula>
    </cfRule>
  </conditionalFormatting>
  <conditionalFormatting sqref="H50">
    <cfRule type="containsText" dxfId="114" priority="525" operator="containsText" text="MET">
      <formula>NOT(ISERROR(SEARCH("MET",H50)))</formula>
    </cfRule>
    <cfRule type="containsText" dxfId="113" priority="524" operator="containsText" text="PARTIAL MET">
      <formula>NOT(ISERROR(SEARCH("PARTIAL MET",H50)))</formula>
    </cfRule>
    <cfRule type="containsText" dxfId="112" priority="520" operator="containsText" text="NOT MET">
      <formula>NOT(ISERROR(SEARCH("NOT MET",H50)))</formula>
    </cfRule>
    <cfRule type="containsText" dxfId="111" priority="521" operator="containsText" text="PARTIAL MET">
      <formula>NOT(ISERROR(SEARCH("PARTIAL MET",H50)))</formula>
    </cfRule>
    <cfRule type="containsText" dxfId="110" priority="522" operator="containsText" text="MET">
      <formula>NOT(ISERROR(SEARCH("MET",H50)))</formula>
    </cfRule>
    <cfRule type="containsText" dxfId="109" priority="523" operator="containsText" text="NOT MET">
      <formula>NOT(ISERROR(SEARCH("NOT MET",H50)))</formula>
    </cfRule>
  </conditionalFormatting>
  <conditionalFormatting sqref="H54">
    <cfRule type="containsText" dxfId="108" priority="437" operator="containsText" text="PARTIAL MET">
      <formula>NOT(ISERROR(SEARCH("PARTIAL MET",H54)))</formula>
    </cfRule>
    <cfRule type="containsText" dxfId="107" priority="438" operator="containsText" text="MET">
      <formula>NOT(ISERROR(SEARCH("MET",H54)))</formula>
    </cfRule>
    <cfRule type="containsText" dxfId="106" priority="436" operator="containsText" text="NOT MET">
      <formula>NOT(ISERROR(SEARCH("NOT MET",H54)))</formula>
    </cfRule>
    <cfRule type="containsText" dxfId="105" priority="435" operator="containsText" text="MET">
      <formula>NOT(ISERROR(SEARCH("MET",H54)))</formula>
    </cfRule>
    <cfRule type="containsText" dxfId="104" priority="434" operator="containsText" text="PARTIAL MET">
      <formula>NOT(ISERROR(SEARCH("PARTIAL MET",H54)))</formula>
    </cfRule>
    <cfRule type="containsText" dxfId="103" priority="433" operator="containsText" text="NOT MET">
      <formula>NOT(ISERROR(SEARCH("NOT MET",H54)))</formula>
    </cfRule>
  </conditionalFormatting>
  <conditionalFormatting sqref="H60">
    <cfRule type="containsText" dxfId="102" priority="220" operator="containsText" text="MET">
      <formula>NOT(ISERROR(SEARCH("MET",H60)))</formula>
    </cfRule>
    <cfRule type="containsText" dxfId="101" priority="216" operator="containsText" text="PARTIAL MET">
      <formula>NOT(ISERROR(SEARCH("PARTIAL MET",H60)))</formula>
    </cfRule>
    <cfRule type="containsText" dxfId="100" priority="217" operator="containsText" text="MET">
      <formula>NOT(ISERROR(SEARCH("MET",H60)))</formula>
    </cfRule>
    <cfRule type="containsText" dxfId="99" priority="219" operator="containsText" text="PARTIAL MET">
      <formula>NOT(ISERROR(SEARCH("PARTIAL MET",H60)))</formula>
    </cfRule>
    <cfRule type="containsText" dxfId="98" priority="218" operator="containsText" text="NOT MET">
      <formula>NOT(ISERROR(SEARCH("NOT MET",H60)))</formula>
    </cfRule>
    <cfRule type="containsText" dxfId="97" priority="215" operator="containsText" text="NOT MET">
      <formula>NOT(ISERROR(SEARCH("NOT MET",H60)))</formula>
    </cfRule>
  </conditionalFormatting>
  <conditionalFormatting sqref="O13:O17">
    <cfRule type="containsText" dxfId="96" priority="18" operator="containsText" text="مكتمل">
      <formula>NOT(ISERROR(SEARCH("مكتمل",O13)))</formula>
    </cfRule>
    <cfRule type="containsText" dxfId="95" priority="17" operator="containsText" text="غير مكتمل">
      <formula>NOT(ISERROR(SEARCH("غير مكتمل",O13)))</formula>
    </cfRule>
  </conditionalFormatting>
  <conditionalFormatting sqref="O19:O22">
    <cfRule type="containsText" dxfId="94" priority="15" operator="containsText" text="غير مكتمل">
      <formula>NOT(ISERROR(SEARCH("غير مكتمل",O19)))</formula>
    </cfRule>
    <cfRule type="containsText" dxfId="93" priority="16" operator="containsText" text="مكتمل">
      <formula>NOT(ISERROR(SEARCH("مكتمل",O19)))</formula>
    </cfRule>
  </conditionalFormatting>
  <conditionalFormatting sqref="O24:O27">
    <cfRule type="containsText" dxfId="92" priority="19" operator="containsText" text="غير مكتمل">
      <formula>NOT(ISERROR(SEARCH("غير مكتمل",O24)))</formula>
    </cfRule>
    <cfRule type="containsText" dxfId="91" priority="20" operator="containsText" text="مكتمل">
      <formula>NOT(ISERROR(SEARCH("مكتمل",O24)))</formula>
    </cfRule>
  </conditionalFormatting>
  <conditionalFormatting sqref="O29:O31">
    <cfRule type="containsText" dxfId="90" priority="13" operator="containsText" text="غير مكتمل">
      <formula>NOT(ISERROR(SEARCH("غير مكتمل",O29)))</formula>
    </cfRule>
    <cfRule type="containsText" dxfId="89" priority="14" operator="containsText" text="مكتمل">
      <formula>NOT(ISERROR(SEARCH("مكتمل",O29)))</formula>
    </cfRule>
  </conditionalFormatting>
  <conditionalFormatting sqref="O33:O36">
    <cfRule type="containsText" dxfId="88" priority="11" operator="containsText" text="غير مكتمل">
      <formula>NOT(ISERROR(SEARCH("غير مكتمل",O33)))</formula>
    </cfRule>
    <cfRule type="containsText" dxfId="87" priority="12" operator="containsText" text="مكتمل">
      <formula>NOT(ISERROR(SEARCH("مكتمل",O33)))</formula>
    </cfRule>
  </conditionalFormatting>
  <conditionalFormatting sqref="O38:O41">
    <cfRule type="containsText" dxfId="86" priority="570" operator="containsText" text="غير مكتمل">
      <formula>NOT(ISERROR(SEARCH("غير مكتمل",O38)))</formula>
    </cfRule>
    <cfRule type="containsText" dxfId="85" priority="571" operator="containsText" text="مكتمل">
      <formula>NOT(ISERROR(SEARCH("مكتمل",O38)))</formula>
    </cfRule>
  </conditionalFormatting>
  <conditionalFormatting sqref="O43:O45">
    <cfRule type="containsText" dxfId="84" priority="9" operator="containsText" text="غير مكتمل">
      <formula>NOT(ISERROR(SEARCH("غير مكتمل",O43)))</formula>
    </cfRule>
    <cfRule type="containsText" dxfId="83" priority="10" operator="containsText" text="مكتمل">
      <formula>NOT(ISERROR(SEARCH("مكتمل",O43)))</formula>
    </cfRule>
  </conditionalFormatting>
  <conditionalFormatting sqref="O47:O49">
    <cfRule type="containsText" dxfId="82" priority="7" operator="containsText" text="غير مكتمل">
      <formula>NOT(ISERROR(SEARCH("غير مكتمل",O47)))</formula>
    </cfRule>
    <cfRule type="containsText" dxfId="81" priority="8" operator="containsText" text="مكتمل">
      <formula>NOT(ISERROR(SEARCH("مكتمل",O47)))</formula>
    </cfRule>
  </conditionalFormatting>
  <conditionalFormatting sqref="O51:O53">
    <cfRule type="containsText" dxfId="80" priority="5" operator="containsText" text="غير مكتمل">
      <formula>NOT(ISERROR(SEARCH("غير مكتمل",O51)))</formula>
    </cfRule>
    <cfRule type="containsText" dxfId="79" priority="6" operator="containsText" text="مكتمل">
      <formula>NOT(ISERROR(SEARCH("مكتمل",O51)))</formula>
    </cfRule>
  </conditionalFormatting>
  <conditionalFormatting sqref="O55:O59">
    <cfRule type="containsText" dxfId="78" priority="3" operator="containsText" text="غير مكتمل">
      <formula>NOT(ISERROR(SEARCH("غير مكتمل",O55)))</formula>
    </cfRule>
    <cfRule type="containsText" dxfId="77" priority="4" operator="containsText" text="مكتمل">
      <formula>NOT(ISERROR(SEARCH("مكتمل",O55)))</formula>
    </cfRule>
  </conditionalFormatting>
  <conditionalFormatting sqref="O61:O63">
    <cfRule type="containsText" dxfId="76" priority="1" operator="containsText" text="غير مكتمل">
      <formula>NOT(ISERROR(SEARCH("غير مكتمل",O61)))</formula>
    </cfRule>
    <cfRule type="containsText" dxfId="75" priority="2" operator="containsText" text="مكتمل">
      <formula>NOT(ISERROR(SEARCH("مكتمل",O61)))</formula>
    </cfRule>
  </conditionalFormatting>
  <dataValidations count="3">
    <dataValidation type="custom" allowBlank="1" showErrorMessage="1" errorTitle="evaluation score error" error="scoring is only 0 or 1 or 2" promptTitle="standard evaluation score" prompt="enter 0 or 1 or 2" sqref="C29 C33">
      <formula1>E29*$I$11+F29*$J$11+G29*$K$11</formula1>
    </dataValidation>
    <dataValidation type="list" allowBlank="1" showInputMessage="1" showErrorMessage="1" sqref="D2 E4 D43:D45 D33:D36 D29:D31 D24:D27 D47:D49 D61:D63 D38:D41 D13:D17 D19:D22 D51:D53 D55:D59 D5:D9">
      <formula1>$K$6:$K$9</formula1>
    </dataValidation>
    <dataValidation type="list" allowBlank="1" showInputMessage="1" showErrorMessage="1" sqref="O38:O41 O13:O17 O29:O31 O43:O45 O24:O27 O55:O59 O19:O22 O33:O36 O47:O49 O51:O53 O61:O63">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511" operator="containsText" id="{9228274D-0E21-490F-9B91-F748FC14CBAF}">
            <xm:f>NOT(ISERROR(SEARCH($H$6,H12)))</xm:f>
            <xm:f>$H$6</xm:f>
            <x14:dxf>
              <fill>
                <patternFill>
                  <bgColor rgb="FF297B29"/>
                </patternFill>
              </fill>
            </x14:dxf>
          </x14:cfRule>
          <xm:sqref>H12</xm:sqref>
        </x14:conditionalFormatting>
        <x14:conditionalFormatting xmlns:xm="http://schemas.microsoft.com/office/excel/2006/main">
          <x14:cfRule type="containsText" priority="307" operator="containsText" id="{BDB4665E-E6A8-45A1-AC74-E78041855AFB}">
            <xm:f>NOT(ISERROR(SEARCH($H$6,H18)))</xm:f>
            <xm:f>$H$6</xm:f>
            <x14:dxf>
              <fill>
                <patternFill>
                  <bgColor rgb="FF297B29"/>
                </patternFill>
              </fill>
            </x14:dxf>
          </x14:cfRule>
          <xm:sqref>H18</xm:sqref>
        </x14:conditionalFormatting>
        <x14:conditionalFormatting xmlns:xm="http://schemas.microsoft.com/office/excel/2006/main">
          <x14:cfRule type="containsText" priority="252" operator="containsText" id="{BA4E3033-7842-4C0E-9B73-0A364D2EA069}">
            <xm:f>NOT(ISERROR(SEARCH($H$6,H28)))</xm:f>
            <xm:f>$H$6</xm:f>
            <x14:dxf>
              <fill>
                <patternFill>
                  <bgColor rgb="FF297B29"/>
                </patternFill>
              </fill>
            </x14:dxf>
          </x14:cfRule>
          <xm:sqref>H28</xm:sqref>
        </x14:conditionalFormatting>
        <x14:conditionalFormatting xmlns:xm="http://schemas.microsoft.com/office/excel/2006/main">
          <x14:cfRule type="containsText" priority="245" operator="containsText" id="{542395B6-2C04-40DE-9C07-720D42FDA911}">
            <xm:f>NOT(ISERROR(SEARCH($H$6,H32)))</xm:f>
            <xm:f>$H$6</xm:f>
            <x14:dxf>
              <fill>
                <patternFill>
                  <bgColor rgb="FF297B29"/>
                </patternFill>
              </fill>
            </x14:dxf>
          </x14:cfRule>
          <xm:sqref>H32</xm:sqref>
        </x14:conditionalFormatting>
        <x14:conditionalFormatting xmlns:xm="http://schemas.microsoft.com/office/excel/2006/main">
          <x14:cfRule type="containsText" priority="480" operator="containsText" id="{EAB6EB3F-7CEC-4A61-BB4F-AC6673C1BC60}">
            <xm:f>NOT(ISERROR(SEARCH($H$6,H37)))</xm:f>
            <xm:f>$H$6</xm:f>
            <x14:dxf>
              <fill>
                <patternFill>
                  <bgColor rgb="FF297B29"/>
                </patternFill>
              </fill>
            </x14:dxf>
          </x14:cfRule>
          <xm:sqref>H37</xm:sqref>
        </x14:conditionalFormatting>
        <x14:conditionalFormatting xmlns:xm="http://schemas.microsoft.com/office/excel/2006/main">
          <x14:cfRule type="containsText" priority="238" operator="containsText" id="{39FBBCF6-D692-4D78-81C7-59FDD80F3951}">
            <xm:f>NOT(ISERROR(SEARCH($H$6,H42)))</xm:f>
            <xm:f>$H$6</xm:f>
            <x14:dxf>
              <fill>
                <patternFill>
                  <bgColor rgb="FF297B29"/>
                </patternFill>
              </fill>
            </x14:dxf>
          </x14:cfRule>
          <xm:sqref>H42</xm:sqref>
        </x14:conditionalFormatting>
        <x14:conditionalFormatting xmlns:xm="http://schemas.microsoft.com/office/excel/2006/main">
          <x14:cfRule type="containsText" priority="551" operator="containsText" id="{198991D8-38D0-4C38-BF85-E64D26B2564F}">
            <xm:f>NOT(ISERROR(SEARCH($H$6,H46)))</xm:f>
            <xm:f>$H$6</xm:f>
            <x14:dxf>
              <fill>
                <patternFill>
                  <bgColor rgb="FF297B29"/>
                </patternFill>
              </fill>
            </x14:dxf>
          </x14:cfRule>
          <xm:sqref>H46</xm:sqref>
        </x14:conditionalFormatting>
        <x14:conditionalFormatting xmlns:xm="http://schemas.microsoft.com/office/excel/2006/main">
          <x14:cfRule type="containsText" priority="526" operator="containsText" id="{A3D9C0C1-CCB1-43DE-951C-5CC8F56EEFEF}">
            <xm:f>NOT(ISERROR(SEARCH($H$6,H50)))</xm:f>
            <xm:f>$H$6</xm:f>
            <x14:dxf>
              <fill>
                <patternFill>
                  <bgColor rgb="FF297B29"/>
                </patternFill>
              </fill>
            </x14:dxf>
          </x14:cfRule>
          <xm:sqref>H50</xm:sqref>
        </x14:conditionalFormatting>
        <x14:conditionalFormatting xmlns:xm="http://schemas.microsoft.com/office/excel/2006/main">
          <x14:cfRule type="containsText" priority="439" operator="containsText" id="{8CCE3BB9-9C89-458B-A67F-2EF6F4A34333}">
            <xm:f>NOT(ISERROR(SEARCH($H$6,H54)))</xm:f>
            <xm:f>$H$6</xm:f>
            <x14:dxf>
              <fill>
                <patternFill>
                  <bgColor rgb="FF297B29"/>
                </patternFill>
              </fill>
            </x14:dxf>
          </x14:cfRule>
          <xm:sqref>H54</xm:sqref>
        </x14:conditionalFormatting>
        <x14:conditionalFormatting xmlns:xm="http://schemas.microsoft.com/office/excel/2006/main">
          <x14:cfRule type="containsText" priority="221" operator="containsText" id="{986FA10E-B09F-4434-BDBF-D49DCF0685AD}">
            <xm:f>NOT(ISERROR(SEARCH($H$6,H60)))</xm:f>
            <xm:f>$H$6</xm:f>
            <x14:dxf>
              <fill>
                <patternFill>
                  <bgColor rgb="FF297B29"/>
                </patternFill>
              </fill>
            </x14:dxf>
          </x14:cfRule>
          <xm:sqref>H60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9"/>
  <sheetViews>
    <sheetView rightToLeft="1" zoomScale="64" zoomScaleNormal="64" workbookViewId="0">
      <selection activeCell="G24" sqref="G24"/>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12.125" customWidth="1"/>
    <col min="11" max="11" width="13.375" customWidth="1"/>
    <col min="12" max="12" width="13.625" customWidth="1"/>
    <col min="13" max="13" width="15" customWidth="1"/>
    <col min="14" max="15" width="12.125" customWidth="1"/>
    <col min="16" max="16" width="5.875" customWidth="1"/>
  </cols>
  <sheetData>
    <row r="1" spans="2:16" ht="25.5" customHeight="1">
      <c r="B1" s="2"/>
      <c r="C1" s="324"/>
      <c r="D1" s="324"/>
      <c r="E1" s="324"/>
      <c r="F1" s="324"/>
      <c r="G1" s="324"/>
      <c r="H1" s="324"/>
      <c r="I1" s="324"/>
      <c r="J1" s="324"/>
      <c r="K1" s="324"/>
      <c r="L1" s="324"/>
      <c r="M1" s="324"/>
      <c r="N1" s="324"/>
      <c r="O1" s="324"/>
      <c r="P1" s="2"/>
    </row>
    <row r="2" spans="2:16" ht="24" customHeight="1">
      <c r="B2" s="2"/>
      <c r="C2" s="289" t="s">
        <v>62</v>
      </c>
      <c r="D2" s="289"/>
      <c r="E2" s="289"/>
      <c r="F2" s="289"/>
      <c r="G2" s="289"/>
      <c r="H2" s="289"/>
      <c r="I2" s="289"/>
      <c r="J2" s="289"/>
      <c r="K2" s="289"/>
      <c r="L2" s="289"/>
      <c r="M2" s="289"/>
      <c r="N2" s="289"/>
      <c r="O2" s="289"/>
      <c r="P2" s="2"/>
    </row>
    <row r="3" spans="2:16" ht="23.25" customHeight="1">
      <c r="B3" s="2"/>
      <c r="C3" s="325" t="s">
        <v>61</v>
      </c>
      <c r="D3" s="325"/>
      <c r="E3" s="325"/>
      <c r="F3" s="325"/>
      <c r="G3" s="325"/>
      <c r="H3" s="325"/>
      <c r="I3" s="325"/>
      <c r="J3" s="325"/>
      <c r="K3" s="325"/>
      <c r="L3" s="325"/>
      <c r="M3" s="325"/>
      <c r="N3" s="325"/>
      <c r="O3" s="325"/>
      <c r="P3" s="2"/>
    </row>
    <row r="4" spans="2:16" ht="18.75" customHeight="1">
      <c r="B4" s="2"/>
      <c r="C4" s="398" t="s">
        <v>0</v>
      </c>
      <c r="D4" s="398"/>
      <c r="E4" s="398"/>
      <c r="F4" s="398"/>
      <c r="G4" s="398"/>
      <c r="H4" s="398"/>
      <c r="I4" s="398"/>
      <c r="J4" s="398"/>
      <c r="K4" s="398"/>
      <c r="L4" s="398"/>
      <c r="M4" s="398"/>
      <c r="N4" s="398"/>
      <c r="O4" s="398"/>
      <c r="P4" s="2"/>
    </row>
    <row r="5" spans="2:16" ht="23.25" customHeight="1">
      <c r="B5" s="2"/>
      <c r="C5" s="58" t="s">
        <v>59</v>
      </c>
      <c r="D5" s="68" t="s">
        <v>372</v>
      </c>
      <c r="E5" s="61" t="s">
        <v>373</v>
      </c>
      <c r="F5" s="62" t="s">
        <v>374</v>
      </c>
      <c r="G5" s="63" t="s">
        <v>375</v>
      </c>
      <c r="H5" s="64" t="s">
        <v>376</v>
      </c>
      <c r="I5" s="65" t="s">
        <v>377</v>
      </c>
      <c r="J5" s="66" t="s">
        <v>378</v>
      </c>
      <c r="K5" s="67" t="s">
        <v>379</v>
      </c>
      <c r="L5" s="72" t="s">
        <v>380</v>
      </c>
      <c r="M5" s="63" t="s">
        <v>381</v>
      </c>
      <c r="N5" s="75" t="s">
        <v>382</v>
      </c>
      <c r="O5" s="82" t="s">
        <v>91</v>
      </c>
      <c r="P5" s="2"/>
    </row>
    <row r="6" spans="2:16" ht="24.75" customHeight="1">
      <c r="B6" s="2"/>
      <c r="C6" s="50">
        <v>44546</v>
      </c>
      <c r="D6" s="59" t="str">
        <f>'التكنولوجيا وإدارة المعلومات'!G12</f>
        <v>N/A</v>
      </c>
      <c r="E6" s="59" t="str">
        <f>'التكنولوجيا وإدارة المعلومات'!G18</f>
        <v>N/A</v>
      </c>
      <c r="F6" s="59" t="str">
        <f>'التكنولوجيا وإدارة المعلومات'!G23</f>
        <v>N/A</v>
      </c>
      <c r="G6" s="59" t="str">
        <f>'التكنولوجيا وإدارة المعلومات'!G28</f>
        <v>N/A</v>
      </c>
      <c r="H6" s="59" t="str">
        <f>'التكنولوجيا وإدارة المعلومات'!G32</f>
        <v>N/A</v>
      </c>
      <c r="I6" s="59" t="str">
        <f>'التكنولوجيا وإدارة المعلومات'!G37</f>
        <v>N/A</v>
      </c>
      <c r="J6" s="59" t="str">
        <f>'التكنولوجيا وإدارة المعلومات'!G42</f>
        <v>N/A</v>
      </c>
      <c r="K6" s="59" t="str">
        <f>'التكنولوجيا وإدارة المعلومات'!G46</f>
        <v>N/A</v>
      </c>
      <c r="L6" s="59" t="str">
        <f>'التكنولوجيا وإدارة المعلومات'!G50</f>
        <v>N/A</v>
      </c>
      <c r="M6" s="59" t="str">
        <f>'التكنولوجيا وإدارة المعلومات'!G54</f>
        <v>N/A</v>
      </c>
      <c r="N6" s="59" t="str">
        <f>'التكنولوجيا وإدارة المعلومات'!G60</f>
        <v>N/A</v>
      </c>
      <c r="O6" s="59" t="e">
        <f>AVERAGE(D6:N6)</f>
        <v>#DIV/0!</v>
      </c>
      <c r="P6" s="2"/>
    </row>
    <row r="7" spans="2:16">
      <c r="B7" s="2"/>
      <c r="P7" s="2"/>
    </row>
    <row r="8" spans="2:16">
      <c r="B8" s="2"/>
      <c r="P8" s="2"/>
    </row>
    <row r="9" spans="2:16">
      <c r="B9" s="2"/>
      <c r="P9" s="2"/>
    </row>
    <row r="10" spans="2:16">
      <c r="B10" s="2"/>
      <c r="P10" s="2"/>
    </row>
    <row r="11" spans="2:16">
      <c r="B11" s="2"/>
      <c r="P11" s="2"/>
    </row>
    <row r="12" spans="2:16">
      <c r="B12" s="2"/>
      <c r="P12" s="2"/>
    </row>
    <row r="13" spans="2:16">
      <c r="B13" s="2"/>
      <c r="P13" s="2"/>
    </row>
    <row r="14" spans="2:16">
      <c r="B14" s="2"/>
      <c r="P14" s="2"/>
    </row>
    <row r="15" spans="2:16">
      <c r="B15" s="2"/>
      <c r="P15" s="2"/>
    </row>
    <row r="16" spans="2:16">
      <c r="B16" s="2"/>
      <c r="P16" s="2"/>
    </row>
    <row r="17" spans="2:16">
      <c r="B17" s="2"/>
      <c r="P17" s="2"/>
    </row>
    <row r="18" spans="2:16">
      <c r="B18" s="2"/>
      <c r="P18" s="2"/>
    </row>
    <row r="19" spans="2:16">
      <c r="B19" s="2"/>
      <c r="C19" s="2"/>
      <c r="D19" s="2"/>
      <c r="E19" s="2"/>
      <c r="F19" s="2"/>
      <c r="G19" s="2"/>
      <c r="H19" s="2"/>
      <c r="I19" s="2"/>
      <c r="J19" s="2"/>
      <c r="K19" s="2"/>
      <c r="L19" s="2"/>
      <c r="M19" s="2"/>
      <c r="N19" s="2"/>
      <c r="O19" s="2"/>
      <c r="P19" s="2"/>
    </row>
  </sheetData>
  <sheetProtection algorithmName="SHA-512" hashValue="Qrae0LjghZ8TeuqG+LoO3UITKDEZbTJXZgJKuKqVFfnUMPuBDiP9jg0Zo7uwKt4MI58mG58fHdJFuuXRFBd7ww==" saltValue="S5HmVFPjSZRtdE7udUeYRA==" spinCount="100000" sheet="1" objects="1" scenarios="1" selectLockedCells="1"/>
  <mergeCells count="4">
    <mergeCell ref="C1:O1"/>
    <mergeCell ref="C2:O2"/>
    <mergeCell ref="C3:O3"/>
    <mergeCell ref="C4:O4"/>
  </mergeCells>
  <conditionalFormatting sqref="D6:I6">
    <cfRule type="cellIs" dxfId="64" priority="14" operator="equal">
      <formula>0.8</formula>
    </cfRule>
    <cfRule type="cellIs" dxfId="63" priority="15" operator="greaterThan">
      <formula>0.8</formula>
    </cfRule>
    <cfRule type="cellIs" dxfId="62" priority="16" operator="greaterThan">
      <formula>0.5</formula>
    </cfRule>
    <cfRule type="cellIs" dxfId="61" priority="17" operator="equal">
      <formula>0.5</formula>
    </cfRule>
    <cfRule type="cellIs" dxfId="60" priority="18" operator="lessThan">
      <formula>0.5</formula>
    </cfRule>
  </conditionalFormatting>
  <conditionalFormatting sqref="D6:O6">
    <cfRule type="containsText" dxfId="59" priority="13" operator="containsText" text="N/A">
      <formula>NOT(ISERROR(SEARCH("N/A",D6)))</formula>
    </cfRule>
  </conditionalFormatting>
  <conditionalFormatting sqref="J6:O6">
    <cfRule type="cellIs" dxfId="58" priority="8" operator="equal">
      <formula>0.8</formula>
    </cfRule>
    <cfRule type="cellIs" dxfId="57" priority="9" operator="greaterThan">
      <formula>0.8</formula>
    </cfRule>
    <cfRule type="cellIs" dxfId="56" priority="10" operator="greaterThan">
      <formula>0.5</formula>
    </cfRule>
    <cfRule type="cellIs" dxfId="55" priority="11" operator="equal">
      <formula>0.5</formula>
    </cfRule>
    <cfRule type="cellIs" dxfId="54" priority="12" operator="lessThan">
      <formula>0.5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J21"/>
  <sheetViews>
    <sheetView rightToLeft="1" zoomScale="77" zoomScaleNormal="77" workbookViewId="0">
      <selection activeCell="O6" sqref="O6"/>
    </sheetView>
  </sheetViews>
  <sheetFormatPr defaultRowHeight="15.75"/>
  <cols>
    <col min="1" max="1" width="9.25" customWidth="1"/>
    <col min="2" max="2" width="5" customWidth="1"/>
    <col min="3" max="3" width="15.875" customWidth="1"/>
    <col min="4" max="4" width="18.875" customWidth="1"/>
    <col min="5" max="5" width="23.25" customWidth="1"/>
    <col min="6" max="6" width="22.375" customWidth="1"/>
    <col min="7" max="7" width="17.75" customWidth="1"/>
    <col min="8" max="8" width="15.125" customWidth="1"/>
    <col min="9" max="9" width="14.25" customWidth="1"/>
    <col min="10" max="10" width="5.125" customWidth="1"/>
  </cols>
  <sheetData>
    <row r="1" spans="2:10">
      <c r="B1" s="2"/>
      <c r="C1" s="2"/>
      <c r="D1" s="2"/>
      <c r="E1" s="2"/>
      <c r="F1" s="2"/>
      <c r="G1" s="2"/>
      <c r="H1" s="2"/>
      <c r="I1" s="2"/>
      <c r="J1" s="2"/>
    </row>
    <row r="2" spans="2:10">
      <c r="B2" s="2"/>
      <c r="C2" s="289" t="s">
        <v>62</v>
      </c>
      <c r="D2" s="289"/>
      <c r="E2" s="289"/>
      <c r="F2" s="289"/>
      <c r="G2" s="289"/>
      <c r="H2" s="289"/>
      <c r="I2" s="289"/>
      <c r="J2" s="2"/>
    </row>
    <row r="3" spans="2:10" ht="18.75">
      <c r="B3" s="2"/>
      <c r="C3" s="291" t="s">
        <v>61</v>
      </c>
      <c r="D3" s="291"/>
      <c r="E3" s="291"/>
      <c r="F3" s="291"/>
      <c r="G3" s="291"/>
      <c r="H3" s="291"/>
      <c r="I3" s="291"/>
      <c r="J3" s="2"/>
    </row>
    <row r="4" spans="2:10" ht="18.75" customHeight="1">
      <c r="B4" s="2"/>
      <c r="C4" s="290" t="s">
        <v>0</v>
      </c>
      <c r="D4" s="290"/>
      <c r="E4" s="290"/>
      <c r="F4" s="290"/>
      <c r="G4" s="290"/>
      <c r="H4" s="290"/>
      <c r="I4" s="290"/>
      <c r="J4" s="2"/>
    </row>
    <row r="5" spans="2:10" ht="22.5" customHeight="1">
      <c r="B5" s="2"/>
      <c r="C5" s="46" t="s">
        <v>59</v>
      </c>
      <c r="D5" s="47" t="s">
        <v>40</v>
      </c>
      <c r="E5" s="52" t="s">
        <v>48</v>
      </c>
      <c r="F5" s="51" t="s">
        <v>49</v>
      </c>
      <c r="G5" s="48" t="s">
        <v>50</v>
      </c>
      <c r="H5" s="53" t="s">
        <v>53</v>
      </c>
      <c r="I5" s="49" t="s">
        <v>60</v>
      </c>
      <c r="J5" s="2"/>
    </row>
    <row r="6" spans="2:10" ht="21" customHeight="1">
      <c r="B6" s="2"/>
      <c r="C6" s="50">
        <v>44543</v>
      </c>
      <c r="D6" s="40" t="str">
        <f>'متطلبات وشروط الاعتماد'!H12</f>
        <v>N/A</v>
      </c>
      <c r="E6" s="40" t="str">
        <f>'متطلبات وشروط الاعتماد'!H19</f>
        <v>N/A</v>
      </c>
      <c r="F6" s="40" t="str">
        <f>'متطلبات وشروط الاعتماد'!H23</f>
        <v>N/A</v>
      </c>
      <c r="G6" s="40" t="str">
        <f>'متطلبات وشروط الاعتماد'!H27</f>
        <v>N/A</v>
      </c>
      <c r="H6" s="40" t="str">
        <f>'متطلبات وشروط الاعتماد'!H31</f>
        <v>N/A</v>
      </c>
      <c r="I6" s="40" t="e">
        <f>AVERAGE(D6:H6)</f>
        <v>#DIV/0!</v>
      </c>
      <c r="J6" s="2"/>
    </row>
    <row r="7" spans="2:10">
      <c r="B7" s="2"/>
      <c r="J7" s="2"/>
    </row>
    <row r="8" spans="2:10">
      <c r="B8" s="2"/>
      <c r="J8" s="2"/>
    </row>
    <row r="9" spans="2:10">
      <c r="B9" s="2"/>
      <c r="J9" s="2"/>
    </row>
    <row r="10" spans="2:10">
      <c r="B10" s="2"/>
      <c r="J10" s="2"/>
    </row>
    <row r="11" spans="2:10">
      <c r="B11" s="2"/>
      <c r="J11" s="2"/>
    </row>
    <row r="12" spans="2:10">
      <c r="B12" s="2"/>
      <c r="J12" s="2"/>
    </row>
    <row r="13" spans="2:10">
      <c r="B13" s="2"/>
      <c r="J13" s="2"/>
    </row>
    <row r="14" spans="2:10">
      <c r="B14" s="2"/>
      <c r="J14" s="2"/>
    </row>
    <row r="15" spans="2:10">
      <c r="B15" s="2"/>
      <c r="J15" s="2"/>
    </row>
    <row r="16" spans="2:10">
      <c r="B16" s="2"/>
      <c r="J16" s="2"/>
    </row>
    <row r="17" spans="2:10">
      <c r="B17" s="2"/>
      <c r="J17" s="2"/>
    </row>
    <row r="18" spans="2:10">
      <c r="B18" s="2"/>
      <c r="J18" s="2"/>
    </row>
    <row r="19" spans="2:10">
      <c r="B19" s="2"/>
      <c r="J19" s="2"/>
    </row>
    <row r="20" spans="2:10">
      <c r="B20" s="2"/>
      <c r="J20" s="2"/>
    </row>
    <row r="21" spans="2:10">
      <c r="B21" s="2"/>
      <c r="C21" s="2"/>
      <c r="D21" s="2"/>
      <c r="E21" s="2"/>
      <c r="F21" s="2"/>
      <c r="G21" s="2"/>
      <c r="H21" s="2"/>
      <c r="I21" s="2"/>
      <c r="J21" s="2"/>
    </row>
  </sheetData>
  <sheetProtection algorithmName="SHA-512" hashValue="OXE3AaZ+IsLutZB+DYVliGBQrdPKPx0vUODmwvzxttsjNcftMDWNin2Y/U7eiRa6U8ePEsCiSUff3Ypf/88OIg==" saltValue="UUOoxmj2xpc63hlLNidbFg==" spinCount="100000" sheet="1" objects="1" scenarios="1" selectLockedCells="1"/>
  <mergeCells count="3">
    <mergeCell ref="C2:I2"/>
    <mergeCell ref="C4:I4"/>
    <mergeCell ref="C3:I3"/>
  </mergeCells>
  <conditionalFormatting sqref="D6:I6">
    <cfRule type="containsText" dxfId="2952" priority="69" operator="containsText" text="N/A">
      <formula>NOT(ISERROR(SEARCH("N/A",D6)))</formula>
    </cfRule>
    <cfRule type="cellIs" dxfId="2951" priority="70" operator="equal">
      <formula>0.8</formula>
    </cfRule>
    <cfRule type="cellIs" dxfId="2950" priority="71" operator="greaterThan">
      <formula>0.8</formula>
    </cfRule>
    <cfRule type="cellIs" dxfId="2949" priority="72" operator="greaterThan">
      <formula>0.5</formula>
    </cfRule>
    <cfRule type="cellIs" dxfId="2948" priority="73" operator="equal">
      <formula>0.5</formula>
    </cfRule>
    <cfRule type="cellIs" dxfId="2947"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H30"/>
  <sheetViews>
    <sheetView rightToLeft="1" zoomScale="75" zoomScaleNormal="75" workbookViewId="0">
      <selection activeCell="L14" sqref="L14"/>
    </sheetView>
  </sheetViews>
  <sheetFormatPr defaultRowHeight="15.75"/>
  <cols>
    <col min="1" max="1" width="4.5" customWidth="1"/>
    <col min="2" max="2" width="5.5" customWidth="1"/>
    <col min="3" max="3" width="11.125" customWidth="1"/>
    <col min="4" max="4" width="49.625" customWidth="1"/>
    <col min="5" max="5" width="25.125" customWidth="1"/>
    <col min="6" max="6" width="17.5" customWidth="1"/>
    <col min="7" max="7" width="16.875" customWidth="1"/>
    <col min="8" max="8" width="5.125" customWidth="1"/>
  </cols>
  <sheetData>
    <row r="1" spans="1:8">
      <c r="A1" s="2"/>
      <c r="B1" s="2"/>
      <c r="C1" s="2"/>
      <c r="D1" s="479" t="s">
        <v>643</v>
      </c>
      <c r="E1" s="480"/>
      <c r="F1" s="2"/>
      <c r="G1" s="2"/>
      <c r="H1" s="2"/>
    </row>
    <row r="2" spans="1:8" ht="10.5" customHeight="1">
      <c r="A2" s="2"/>
      <c r="B2" s="2"/>
      <c r="C2" s="2"/>
      <c r="D2" s="481"/>
      <c r="E2" s="482"/>
      <c r="F2" s="2"/>
      <c r="G2" s="2"/>
      <c r="H2" s="2"/>
    </row>
    <row r="3" spans="1:8" ht="28.5" customHeight="1">
      <c r="A3" s="2"/>
      <c r="B3" s="475" t="s">
        <v>1244</v>
      </c>
      <c r="C3" s="475"/>
      <c r="D3" s="174" t="s">
        <v>1245</v>
      </c>
      <c r="E3" s="175" t="s">
        <v>1246</v>
      </c>
      <c r="F3" s="175" t="s">
        <v>1247</v>
      </c>
      <c r="G3" s="174" t="s">
        <v>28</v>
      </c>
      <c r="H3" s="2"/>
    </row>
    <row r="4" spans="1:8" ht="23.25" customHeight="1">
      <c r="A4" s="2"/>
      <c r="B4" s="476" t="s">
        <v>1237</v>
      </c>
      <c r="C4" s="477"/>
      <c r="D4" s="477"/>
      <c r="E4" s="477"/>
      <c r="F4" s="477"/>
      <c r="G4" s="478"/>
      <c r="H4" s="2"/>
    </row>
    <row r="5" spans="1:8" ht="21">
      <c r="A5" s="2"/>
      <c r="B5" s="173">
        <v>1</v>
      </c>
      <c r="C5" s="174" t="s">
        <v>394</v>
      </c>
      <c r="D5" s="201" t="s">
        <v>1233</v>
      </c>
      <c r="E5" s="93" t="s">
        <v>307</v>
      </c>
      <c r="F5" s="95" t="str">
        <f>'ما قبل الفحص المعملي الفني'!G26</f>
        <v>N/A</v>
      </c>
      <c r="G5" s="42" t="str">
        <f>'ما قبل الفحص المعملي الفني'!H26</f>
        <v>N/A</v>
      </c>
      <c r="H5" s="2"/>
    </row>
    <row r="6" spans="1:8" ht="21">
      <c r="A6" s="2"/>
      <c r="B6" s="173">
        <v>2</v>
      </c>
      <c r="C6" s="174" t="s">
        <v>356</v>
      </c>
      <c r="D6" s="201" t="s">
        <v>1234</v>
      </c>
      <c r="E6" s="93" t="s">
        <v>364</v>
      </c>
      <c r="F6" s="95" t="str">
        <f>'ما بعد الفحص المعملي الفني'!G30</f>
        <v>N/A</v>
      </c>
      <c r="G6" s="42" t="str">
        <f>'ما بعد الفحص المعملي الفني'!H30</f>
        <v>N/A</v>
      </c>
      <c r="H6" s="2"/>
    </row>
    <row r="7" spans="1:8" ht="21">
      <c r="A7" s="2"/>
      <c r="B7" s="173">
        <v>3</v>
      </c>
      <c r="C7" s="174" t="s">
        <v>395</v>
      </c>
      <c r="D7" s="94" t="s">
        <v>1235</v>
      </c>
      <c r="E7" s="93" t="s">
        <v>309</v>
      </c>
      <c r="F7" s="95" t="str">
        <f>'ما قبل الفحص المعملي الفني'!G34</f>
        <v>N/A</v>
      </c>
      <c r="G7" s="42" t="str">
        <f>'ما قبل الفحص المعملي الفني'!H34</f>
        <v>N/A</v>
      </c>
      <c r="H7" s="2"/>
    </row>
    <row r="8" spans="1:8" ht="21">
      <c r="A8" s="2"/>
      <c r="B8" s="173">
        <v>4</v>
      </c>
      <c r="C8" s="174" t="s">
        <v>134</v>
      </c>
      <c r="D8" s="94" t="s">
        <v>1236</v>
      </c>
      <c r="E8" s="93" t="s">
        <v>123</v>
      </c>
      <c r="F8" s="95" t="str">
        <f>'مكافحة ومنع إنتشار العدوى'!H18</f>
        <v>N/A</v>
      </c>
      <c r="G8" s="42" t="str">
        <f>'مكافحة ومنع إنتشار العدوى'!I18</f>
        <v>N/A</v>
      </c>
      <c r="H8" s="2"/>
    </row>
    <row r="9" spans="1:8" ht="25.5" customHeight="1">
      <c r="A9" s="2"/>
      <c r="B9" s="476" t="s">
        <v>1238</v>
      </c>
      <c r="C9" s="477"/>
      <c r="D9" s="477"/>
      <c r="E9" s="477"/>
      <c r="F9" s="477"/>
      <c r="G9" s="478"/>
      <c r="H9" s="2"/>
    </row>
    <row r="10" spans="1:8" ht="21">
      <c r="A10" s="2"/>
      <c r="B10" s="173">
        <v>5</v>
      </c>
      <c r="C10" s="174" t="s">
        <v>97</v>
      </c>
      <c r="D10" s="94" t="s">
        <v>1239</v>
      </c>
      <c r="E10" s="93" t="s">
        <v>96</v>
      </c>
      <c r="F10" s="95" t="str">
        <f>'سلامة البيئة والمنشآت'!H21</f>
        <v>N/A</v>
      </c>
      <c r="G10" s="92" t="str">
        <f>'سلامة البيئة والمنشآت'!I21</f>
        <v>N/A</v>
      </c>
      <c r="H10" s="2"/>
    </row>
    <row r="11" spans="1:8" ht="21">
      <c r="A11" s="2"/>
      <c r="B11" s="173">
        <v>6</v>
      </c>
      <c r="C11" s="174" t="s">
        <v>396</v>
      </c>
      <c r="D11" s="94" t="s">
        <v>1240</v>
      </c>
      <c r="E11" s="93" t="s">
        <v>108</v>
      </c>
      <c r="F11" s="95" t="str">
        <f>'سلامة البيئة والمنشآت'!H33</f>
        <v>N/A</v>
      </c>
      <c r="G11" s="92" t="str">
        <f>'سلامة البيئة والمنشآت'!I33</f>
        <v>N/A</v>
      </c>
      <c r="H11" s="2"/>
    </row>
    <row r="12" spans="1:8" ht="21">
      <c r="A12" s="2"/>
      <c r="B12" s="173">
        <v>7</v>
      </c>
      <c r="C12" s="174" t="s">
        <v>397</v>
      </c>
      <c r="D12" s="94" t="s">
        <v>1242</v>
      </c>
      <c r="E12" s="93" t="s">
        <v>121</v>
      </c>
      <c r="F12" s="95" t="str">
        <f>'سلامة البيئة والمنشآت'!H40</f>
        <v>N/A</v>
      </c>
      <c r="G12" s="42" t="str">
        <f>'سلامة البيئة والمنشآت'!I40</f>
        <v>N/A</v>
      </c>
      <c r="H12" s="2"/>
    </row>
    <row r="13" spans="1:8" ht="21">
      <c r="A13" s="2"/>
      <c r="B13" s="173">
        <v>8</v>
      </c>
      <c r="C13" s="174" t="s">
        <v>249</v>
      </c>
      <c r="D13" s="94" t="s">
        <v>1241</v>
      </c>
      <c r="E13" s="93" t="s">
        <v>267</v>
      </c>
      <c r="F13" s="95" t="str">
        <f>'نظام إدارة المعدات'!G12</f>
        <v>N/A</v>
      </c>
      <c r="G13" s="42" t="str">
        <f>'نظام إدارة المعدات'!H12</f>
        <v>N/A</v>
      </c>
      <c r="H13" s="2"/>
    </row>
    <row r="14" spans="1:8" ht="21">
      <c r="A14" s="2"/>
      <c r="B14" s="173">
        <v>9</v>
      </c>
      <c r="C14" s="174" t="s">
        <v>398</v>
      </c>
      <c r="D14" s="94" t="s">
        <v>1243</v>
      </c>
      <c r="E14" s="93" t="s">
        <v>115</v>
      </c>
      <c r="F14" s="95" t="str">
        <f>'سلامة البيئة والمنشآت'!H47</f>
        <v>N/A</v>
      </c>
      <c r="G14" s="42" t="str">
        <f>'سلامة البيئة والمنشآت'!I47</f>
        <v>N/A</v>
      </c>
      <c r="H14" s="2"/>
    </row>
    <row r="15" spans="1:8">
      <c r="A15" s="96"/>
      <c r="B15" s="97"/>
      <c r="C15" s="97"/>
      <c r="D15" s="97"/>
      <c r="E15" s="97"/>
      <c r="F15" s="97"/>
      <c r="G15" s="97"/>
      <c r="H15" s="96"/>
    </row>
    <row r="16" spans="1:8" ht="9.75" customHeight="1">
      <c r="A16" s="96"/>
      <c r="B16" s="97"/>
      <c r="C16" s="97"/>
      <c r="D16" s="97"/>
      <c r="E16" s="97"/>
      <c r="F16" s="97"/>
      <c r="G16" s="97"/>
      <c r="H16" s="96"/>
    </row>
    <row r="17" spans="1:8">
      <c r="A17" s="2"/>
      <c r="H17" s="2"/>
    </row>
    <row r="18" spans="1:8">
      <c r="A18" s="2"/>
      <c r="H18" s="2"/>
    </row>
    <row r="19" spans="1:8">
      <c r="A19" s="2"/>
      <c r="H19" s="2"/>
    </row>
    <row r="20" spans="1:8">
      <c r="A20" s="2"/>
      <c r="H20" s="2"/>
    </row>
    <row r="21" spans="1:8">
      <c r="A21" s="2"/>
      <c r="H21" s="2"/>
    </row>
    <row r="22" spans="1:8">
      <c r="A22" s="2"/>
      <c r="H22" s="2"/>
    </row>
    <row r="23" spans="1:8">
      <c r="A23" s="2"/>
      <c r="H23" s="2"/>
    </row>
    <row r="24" spans="1:8">
      <c r="A24" s="2"/>
      <c r="H24" s="2"/>
    </row>
    <row r="25" spans="1:8">
      <c r="A25" s="2"/>
      <c r="H25" s="2"/>
    </row>
    <row r="26" spans="1:8">
      <c r="A26" s="2"/>
      <c r="H26" s="2"/>
    </row>
    <row r="27" spans="1:8">
      <c r="A27" s="2"/>
      <c r="H27" s="2"/>
    </row>
    <row r="28" spans="1:8">
      <c r="A28" s="2"/>
      <c r="H28" s="2"/>
    </row>
    <row r="29" spans="1:8">
      <c r="A29" s="2"/>
      <c r="H29" s="2"/>
    </row>
    <row r="30" spans="1:8">
      <c r="A30" s="2"/>
      <c r="B30" s="2"/>
      <c r="C30" s="2"/>
      <c r="D30" s="2"/>
      <c r="E30" s="2"/>
      <c r="F30" s="2"/>
      <c r="G30" s="2"/>
      <c r="H30" s="2"/>
    </row>
  </sheetData>
  <sheetProtection algorithmName="SHA-512" hashValue="Z4b70vCneU6tv1yoj6LKXLy7AXdaK4Uy3rZPyfKcYcNspNaPWj05Dw9Ppwq0B/pp0LAvWSkPh/6ki6bxZWLXew==" saltValue="6YYxhhB3l0sNIswibMXu4A==" spinCount="100000" sheet="1" objects="1" scenarios="1" selectLockedCells="1"/>
  <mergeCells count="4">
    <mergeCell ref="B3:C3"/>
    <mergeCell ref="B4:G4"/>
    <mergeCell ref="B9:G9"/>
    <mergeCell ref="D1:E2"/>
  </mergeCells>
  <conditionalFormatting sqref="G5">
    <cfRule type="containsText" dxfId="53" priority="41" operator="containsText" text="MET">
      <formula>NOT(ISERROR(SEARCH("MET",G5)))</formula>
    </cfRule>
    <cfRule type="containsText" dxfId="52" priority="38" operator="containsText" text="MET">
      <formula>NOT(ISERROR(SEARCH("MET",G5)))</formula>
    </cfRule>
    <cfRule type="containsText" dxfId="51" priority="37" operator="containsText" text="PARTIAL MET">
      <formula>NOT(ISERROR(SEARCH("PARTIAL MET",G5)))</formula>
    </cfRule>
    <cfRule type="containsText" dxfId="50" priority="36" operator="containsText" text="NOT MET">
      <formula>NOT(ISERROR(SEARCH("NOT MET",G5)))</formula>
    </cfRule>
  </conditionalFormatting>
  <conditionalFormatting sqref="G5:G6">
    <cfRule type="containsText" dxfId="49" priority="40" operator="containsText" text="PARTIAL MET">
      <formula>NOT(ISERROR(SEARCH("PARTIAL MET",G5)))</formula>
    </cfRule>
    <cfRule type="containsText" dxfId="48" priority="39" operator="containsText" text="NOT MET">
      <formula>NOT(ISERROR(SEARCH("NOT MET",G5)))</formula>
    </cfRule>
  </conditionalFormatting>
  <conditionalFormatting sqref="G6">
    <cfRule type="containsText" dxfId="47" priority="48" operator="containsText" text="MET">
      <formula>NOT(ISERROR(SEARCH("MET",G6)))</formula>
    </cfRule>
    <cfRule type="containsText" dxfId="46" priority="45" operator="containsText" text="MET">
      <formula>NOT(ISERROR(SEARCH("MET",G6)))</formula>
    </cfRule>
  </conditionalFormatting>
  <conditionalFormatting sqref="G6:G7">
    <cfRule type="containsText" dxfId="45" priority="47" operator="containsText" text="PARTIAL MET">
      <formula>NOT(ISERROR(SEARCH("PARTIAL MET",G6)))</formula>
    </cfRule>
    <cfRule type="containsText" dxfId="44" priority="46" operator="containsText" text="NOT MET">
      <formula>NOT(ISERROR(SEARCH("NOT MET",G6)))</formula>
    </cfRule>
  </conditionalFormatting>
  <conditionalFormatting sqref="G7">
    <cfRule type="containsText" dxfId="43" priority="55" operator="containsText" text="MET">
      <formula>NOT(ISERROR(SEARCH("MET",G7)))</formula>
    </cfRule>
    <cfRule type="containsText" dxfId="42" priority="52" operator="containsText" text="MET">
      <formula>NOT(ISERROR(SEARCH("MET",G7)))</formula>
    </cfRule>
  </conditionalFormatting>
  <conditionalFormatting sqref="G7:G8">
    <cfRule type="containsText" dxfId="41" priority="54" operator="containsText" text="PARTIAL MET">
      <formula>NOT(ISERROR(SEARCH("PARTIAL MET",G7)))</formula>
    </cfRule>
    <cfRule type="containsText" dxfId="40" priority="53" operator="containsText" text="NOT MET">
      <formula>NOT(ISERROR(SEARCH("NOT MET",G7)))</formula>
    </cfRule>
  </conditionalFormatting>
  <conditionalFormatting sqref="G8">
    <cfRule type="containsText" dxfId="39" priority="62" operator="containsText" text="MET">
      <formula>NOT(ISERROR(SEARCH("MET",G8)))</formula>
    </cfRule>
    <cfRule type="containsText" dxfId="38" priority="61" operator="containsText" text="PARTIAL MET">
      <formula>NOT(ISERROR(SEARCH("PARTIAL MET",G8)))</formula>
    </cfRule>
    <cfRule type="containsText" dxfId="37" priority="60" operator="containsText" text="NOT MET">
      <formula>NOT(ISERROR(SEARCH("NOT MET",G8)))</formula>
    </cfRule>
    <cfRule type="containsText" dxfId="36" priority="59" operator="containsText" text="MET">
      <formula>NOT(ISERROR(SEARCH("MET",G8)))</formula>
    </cfRule>
  </conditionalFormatting>
  <conditionalFormatting sqref="G10">
    <cfRule type="containsText" dxfId="35" priority="31" operator="containsText" text="MET">
      <formula>NOT(ISERROR(SEARCH("MET",G10)))</formula>
    </cfRule>
    <cfRule type="containsText" dxfId="34" priority="32" operator="containsText" text="NOT MET">
      <formula>NOT(ISERROR(SEARCH("NOT MET",G10)))</formula>
    </cfRule>
    <cfRule type="containsText" dxfId="33" priority="33" operator="containsText" text="PARTIAL MET">
      <formula>NOT(ISERROR(SEARCH("PARTIAL MET",G10)))</formula>
    </cfRule>
    <cfRule type="containsText" dxfId="32" priority="34" operator="containsText" text="MET">
      <formula>NOT(ISERROR(SEARCH("MET",G10)))</formula>
    </cfRule>
  </conditionalFormatting>
  <conditionalFormatting sqref="G10:G11">
    <cfRule type="containsText" dxfId="31" priority="26" operator="containsText" text="PARTIAL MET">
      <formula>NOT(ISERROR(SEARCH("PARTIAL MET",G10)))</formula>
    </cfRule>
    <cfRule type="containsText" dxfId="30" priority="25" operator="containsText" text="NOT MET">
      <formula>NOT(ISERROR(SEARCH("NOT MET",G10)))</formula>
    </cfRule>
  </conditionalFormatting>
  <conditionalFormatting sqref="G11">
    <cfRule type="containsText" dxfId="29" priority="27" operator="containsText" text="MET">
      <formula>NOT(ISERROR(SEARCH("MET",G11)))</formula>
    </cfRule>
    <cfRule type="containsText" dxfId="28" priority="24" operator="containsText" text="MET">
      <formula>NOT(ISERROR(SEARCH("MET",G11)))</formula>
    </cfRule>
  </conditionalFormatting>
  <conditionalFormatting sqref="G11:G12">
    <cfRule type="containsText" dxfId="27" priority="19" operator="containsText" text="PARTIAL MET">
      <formula>NOT(ISERROR(SEARCH("PARTIAL MET",G11)))</formula>
    </cfRule>
    <cfRule type="containsText" dxfId="26" priority="18" operator="containsText" text="NOT MET">
      <formula>NOT(ISERROR(SEARCH("NOT MET",G11)))</formula>
    </cfRule>
  </conditionalFormatting>
  <conditionalFormatting sqref="G12">
    <cfRule type="containsText" dxfId="25" priority="20" operator="containsText" text="MET">
      <formula>NOT(ISERROR(SEARCH("MET",G12)))</formula>
    </cfRule>
    <cfRule type="containsText" dxfId="24" priority="17" operator="containsText" text="MET">
      <formula>NOT(ISERROR(SEARCH("MET",G12)))</formula>
    </cfRule>
  </conditionalFormatting>
  <conditionalFormatting sqref="G12:G13">
    <cfRule type="containsText" dxfId="23" priority="12" operator="containsText" text="PARTIAL MET">
      <formula>NOT(ISERROR(SEARCH("PARTIAL MET",G12)))</formula>
    </cfRule>
    <cfRule type="containsText" dxfId="22" priority="11" operator="containsText" text="NOT MET">
      <formula>NOT(ISERROR(SEARCH("NOT MET",G12)))</formula>
    </cfRule>
  </conditionalFormatting>
  <conditionalFormatting sqref="G13">
    <cfRule type="containsText" dxfId="21" priority="13" operator="containsText" text="MET">
      <formula>NOT(ISERROR(SEARCH("MET",G13)))</formula>
    </cfRule>
    <cfRule type="containsText" dxfId="20" priority="10" operator="containsText" text="MET">
      <formula>NOT(ISERROR(SEARCH("MET",G13)))</formula>
    </cfRule>
  </conditionalFormatting>
  <conditionalFormatting sqref="G13:G14">
    <cfRule type="containsText" dxfId="19" priority="5" operator="containsText" text="PARTIAL MET">
      <formula>NOT(ISERROR(SEARCH("PARTIAL MET",G13)))</formula>
    </cfRule>
    <cfRule type="containsText" dxfId="18" priority="4" operator="containsText" text="NOT MET">
      <formula>NOT(ISERROR(SEARCH("NOT MET",G13)))</formula>
    </cfRule>
  </conditionalFormatting>
  <conditionalFormatting sqref="G14">
    <cfRule type="containsText" dxfId="17" priority="1" operator="containsText" text="NOT MET">
      <formula>NOT(ISERROR(SEARCH("NOT MET",G14)))</formula>
    </cfRule>
    <cfRule type="containsText" dxfId="16" priority="6" operator="containsText" text="MET">
      <formula>NOT(ISERROR(SEARCH("MET",G14)))</formula>
    </cfRule>
    <cfRule type="containsText" dxfId="15" priority="3" operator="containsText" text="MET">
      <formula>NOT(ISERROR(SEARCH("MET",G14)))</formula>
    </cfRule>
    <cfRule type="containsText" dxfId="14" priority="2" operator="containsText" text="PARTIAL MET">
      <formula>NOT(ISERROR(SEARCH("PARTIAL MET",G14)))</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3FFFF7B0-F59E-4D5B-8506-CA2868264395}">
            <xm:f>NOT(ISERROR(SEARCH(#REF!,G5)))</xm:f>
            <xm:f>#REF!</xm:f>
            <x14:dxf>
              <fill>
                <patternFill>
                  <bgColor rgb="FF297B29"/>
                </patternFill>
              </fill>
            </x14:dxf>
          </x14:cfRule>
          <xm:sqref>G5</xm:sqref>
        </x14:conditionalFormatting>
        <x14:conditionalFormatting xmlns:xm="http://schemas.microsoft.com/office/excel/2006/main">
          <x14:cfRule type="containsText" priority="49" operator="containsText" id="{C40906B2-9736-4AF0-8247-9B1F4A4E1581}">
            <xm:f>NOT(ISERROR(SEARCH(#REF!,G6)))</xm:f>
            <xm:f>#REF!</xm:f>
            <x14:dxf>
              <fill>
                <patternFill>
                  <bgColor rgb="FF297B29"/>
                </patternFill>
              </fill>
            </x14:dxf>
          </x14:cfRule>
          <xm:sqref>G6</xm:sqref>
        </x14:conditionalFormatting>
        <x14:conditionalFormatting xmlns:xm="http://schemas.microsoft.com/office/excel/2006/main">
          <x14:cfRule type="containsText" priority="56" operator="containsText" id="{82FE5058-AA89-4404-B1F6-8DF6811B3723}">
            <xm:f>NOT(ISERROR(SEARCH(#REF!,G7)))</xm:f>
            <xm:f>#REF!</xm:f>
            <x14:dxf>
              <fill>
                <patternFill>
                  <bgColor rgb="FF297B29"/>
                </patternFill>
              </fill>
            </x14:dxf>
          </x14:cfRule>
          <xm:sqref>G7</xm:sqref>
        </x14:conditionalFormatting>
        <x14:conditionalFormatting xmlns:xm="http://schemas.microsoft.com/office/excel/2006/main">
          <x14:cfRule type="containsText" priority="63" operator="containsText" id="{909EE988-7326-41DB-850B-00B3EE39D9D1}">
            <xm:f>NOT(ISERROR(SEARCH(#REF!,G8)))</xm:f>
            <xm:f>#REF!</xm:f>
            <x14:dxf>
              <fill>
                <patternFill>
                  <bgColor rgb="FF297B29"/>
                </patternFill>
              </fill>
            </x14:dxf>
          </x14:cfRule>
          <xm:sqref>G8</xm:sqref>
        </x14:conditionalFormatting>
        <x14:conditionalFormatting xmlns:xm="http://schemas.microsoft.com/office/excel/2006/main">
          <x14:cfRule type="containsText" priority="35" operator="containsText" id="{58F5A2F4-F84E-44AC-9A3B-52D13435AA70}">
            <xm:f>NOT(ISERROR(SEARCH(#REF!,G10)))</xm:f>
            <xm:f>#REF!</xm:f>
            <x14:dxf>
              <fill>
                <patternFill>
                  <bgColor rgb="FF297B29"/>
                </patternFill>
              </fill>
            </x14:dxf>
          </x14:cfRule>
          <xm:sqref>G10</xm:sqref>
        </x14:conditionalFormatting>
        <x14:conditionalFormatting xmlns:xm="http://schemas.microsoft.com/office/excel/2006/main">
          <x14:cfRule type="containsText" priority="28" operator="containsText" id="{2673E937-89C3-477E-BB47-166A8DF9E87C}">
            <xm:f>NOT(ISERROR(SEARCH(#REF!,G11)))</xm:f>
            <xm:f>#REF!</xm:f>
            <x14:dxf>
              <fill>
                <patternFill>
                  <bgColor rgb="FF297B29"/>
                </patternFill>
              </fill>
            </x14:dxf>
          </x14:cfRule>
          <xm:sqref>G11</xm:sqref>
        </x14:conditionalFormatting>
        <x14:conditionalFormatting xmlns:xm="http://schemas.microsoft.com/office/excel/2006/main">
          <x14:cfRule type="containsText" priority="21" operator="containsText" id="{7E5F8365-4A6B-4F5B-BCB7-77B9696B55D1}">
            <xm:f>NOT(ISERROR(SEARCH(#REF!,G12)))</xm:f>
            <xm:f>#REF!</xm:f>
            <x14:dxf>
              <fill>
                <patternFill>
                  <bgColor rgb="FF297B29"/>
                </patternFill>
              </fill>
            </x14:dxf>
          </x14:cfRule>
          <xm:sqref>G12</xm:sqref>
        </x14:conditionalFormatting>
        <x14:conditionalFormatting xmlns:xm="http://schemas.microsoft.com/office/excel/2006/main">
          <x14:cfRule type="containsText" priority="14" operator="containsText" id="{08CDC6C3-7A5C-40EF-B342-92E6B1DAC142}">
            <xm:f>NOT(ISERROR(SEARCH(#REF!,G13)))</xm:f>
            <xm:f>#REF!</xm:f>
            <x14:dxf>
              <fill>
                <patternFill>
                  <bgColor rgb="FF297B29"/>
                </patternFill>
              </fill>
            </x14:dxf>
          </x14:cfRule>
          <xm:sqref>G13</xm:sqref>
        </x14:conditionalFormatting>
        <x14:conditionalFormatting xmlns:xm="http://schemas.microsoft.com/office/excel/2006/main">
          <x14:cfRule type="containsText" priority="7" operator="containsText" id="{270F4BBD-C783-4950-873C-F1DC90F48AB6}">
            <xm:f>NOT(ISERROR(SEARCH(#REF!,G14)))</xm:f>
            <xm:f>#REF!</xm:f>
            <x14:dxf>
              <fill>
                <patternFill>
                  <bgColor rgb="FF297B29"/>
                </patternFill>
              </fill>
            </x14:dxf>
          </x14:cfRule>
          <xm:sqref>G14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Q17"/>
  <sheetViews>
    <sheetView rightToLeft="1" zoomScale="78" zoomScaleNormal="78" workbookViewId="0">
      <selection activeCell="H23" sqref="H23"/>
    </sheetView>
  </sheetViews>
  <sheetFormatPr defaultRowHeight="15.75"/>
  <cols>
    <col min="2" max="2" width="9.25" customWidth="1"/>
    <col min="3" max="3" width="12.5" customWidth="1"/>
    <col min="4" max="4" width="9.875" customWidth="1"/>
    <col min="5" max="5" width="10" customWidth="1"/>
    <col min="6" max="6" width="9.375" customWidth="1"/>
    <col min="7" max="7" width="10.25" customWidth="1"/>
    <col min="8" max="9" width="10.5" customWidth="1"/>
    <col min="10" max="10" width="11.875" customWidth="1"/>
    <col min="11" max="11" width="9.375" customWidth="1"/>
    <col min="13" max="13" width="11.5" customWidth="1"/>
    <col min="14" max="14" width="9.625" customWidth="1"/>
    <col min="15" max="15" width="10.25" customWidth="1"/>
    <col min="16" max="16" width="12.125" customWidth="1"/>
    <col min="17" max="17" width="8.375" customWidth="1"/>
  </cols>
  <sheetData>
    <row r="1" spans="1:17">
      <c r="A1" s="2"/>
      <c r="B1" s="2"/>
      <c r="C1" s="2"/>
      <c r="D1" s="2"/>
      <c r="E1" s="2"/>
      <c r="F1" s="2"/>
      <c r="G1" s="2"/>
      <c r="H1" s="2"/>
      <c r="I1" s="2"/>
      <c r="J1" s="2"/>
      <c r="K1" s="2"/>
      <c r="L1" s="2"/>
      <c r="M1" s="2"/>
      <c r="N1" s="2"/>
      <c r="O1" s="2"/>
      <c r="P1" s="2"/>
      <c r="Q1" s="2"/>
    </row>
    <row r="2" spans="1:17" ht="21">
      <c r="A2" s="2"/>
      <c r="D2" s="483" t="s">
        <v>399</v>
      </c>
      <c r="E2" s="483"/>
      <c r="F2" s="483"/>
      <c r="G2" s="483"/>
      <c r="H2" s="483"/>
      <c r="I2" s="483"/>
      <c r="J2" s="483"/>
      <c r="K2" s="483"/>
      <c r="L2" s="483"/>
      <c r="M2" s="483"/>
      <c r="Q2" s="2"/>
    </row>
    <row r="3" spans="1:17">
      <c r="A3" s="2"/>
      <c r="Q3" s="2"/>
    </row>
    <row r="4" spans="1:17" ht="21">
      <c r="A4" s="2"/>
      <c r="B4" s="98" t="s">
        <v>400</v>
      </c>
      <c r="C4" s="99" t="s">
        <v>401</v>
      </c>
      <c r="D4" s="100" t="s">
        <v>403</v>
      </c>
      <c r="E4" s="101" t="s">
        <v>405</v>
      </c>
      <c r="F4" s="102" t="s">
        <v>402</v>
      </c>
      <c r="G4" s="104" t="s">
        <v>407</v>
      </c>
      <c r="H4" s="106" t="s">
        <v>406</v>
      </c>
      <c r="I4" s="107" t="s">
        <v>404</v>
      </c>
      <c r="J4" s="108" t="s">
        <v>408</v>
      </c>
      <c r="K4" s="109" t="s">
        <v>409</v>
      </c>
      <c r="L4" s="105" t="s">
        <v>410</v>
      </c>
      <c r="M4" s="110" t="s">
        <v>411</v>
      </c>
      <c r="N4" s="111" t="s">
        <v>412</v>
      </c>
      <c r="O4" s="103" t="s">
        <v>413</v>
      </c>
      <c r="P4" s="112" t="s">
        <v>343</v>
      </c>
      <c r="Q4" s="2"/>
    </row>
    <row r="5" spans="1:17" ht="20.25">
      <c r="A5" s="2"/>
      <c r="B5" s="113" t="e">
        <f>'متطلبات وشروط الاعتماد'!H37</f>
        <v>#DIV/0!</v>
      </c>
      <c r="C5" s="113" t="e">
        <f>'الرعاية المتمركزه على المريض'!H56</f>
        <v>#DIV/0!</v>
      </c>
      <c r="D5" s="113" t="e">
        <f>'سلامة البيئة والمنشآت'!H53</f>
        <v>#DIV/0!</v>
      </c>
      <c r="E5" s="113" t="e">
        <f>'مكافحة ومنع إنتشار العدوى'!H54</f>
        <v>#DIV/0!</v>
      </c>
      <c r="F5" s="113" t="e">
        <f>'الإدارة والحوكمة المؤسسية'!G84</f>
        <v>#DIV/0!</v>
      </c>
      <c r="G5" s="113" t="e">
        <f>'إدارة الموارد البشرية'!G78</f>
        <v>#DIV/0!</v>
      </c>
      <c r="H5" s="113" t="e">
        <f>'إدارة سلسلة الإمداد'!G42</f>
        <v>#DIV/0!</v>
      </c>
      <c r="I5" s="113" t="e">
        <f>'نظام إدارة المعدات'!G52</f>
        <v>#DIV/0!</v>
      </c>
      <c r="J5" s="113" t="e">
        <f>'الجودة وتحسين الاداء'!G60</f>
        <v>#DIV/0!</v>
      </c>
      <c r="K5" s="113" t="e">
        <f>'ما قبل الفحص المعملي الفني'!G46</f>
        <v>#DIV/0!</v>
      </c>
      <c r="L5" s="113" t="e">
        <f>'الفحص المعملي الفني'!G39</f>
        <v>#DIV/0!</v>
      </c>
      <c r="M5" s="113" t="e">
        <f>'جودة الفحص المعملي الفني'!G47</f>
        <v>#DIV/0!</v>
      </c>
      <c r="N5" s="113" t="e">
        <f>'ما بعد الفحص المعملي الفني'!G45</f>
        <v>#DIV/0!</v>
      </c>
      <c r="O5" s="113" t="e">
        <f>'التكنولوجيا وإدارة المعلومات'!G65</f>
        <v>#DIV/0!</v>
      </c>
      <c r="P5" s="113" t="e">
        <f>AVERAGE(B5:O5)</f>
        <v>#DIV/0!</v>
      </c>
      <c r="Q5" s="2"/>
    </row>
    <row r="6" spans="1:17">
      <c r="A6" s="2"/>
      <c r="Q6" s="2"/>
    </row>
    <row r="7" spans="1:17">
      <c r="A7" s="2"/>
      <c r="Q7" s="2"/>
    </row>
    <row r="8" spans="1:17">
      <c r="A8" s="2"/>
      <c r="Q8" s="2"/>
    </row>
    <row r="9" spans="1:17">
      <c r="A9" s="2"/>
      <c r="Q9" s="2"/>
    </row>
    <row r="10" spans="1:17">
      <c r="A10" s="2"/>
      <c r="Q10" s="2"/>
    </row>
    <row r="11" spans="1:17">
      <c r="A11" s="2"/>
      <c r="Q11" s="2"/>
    </row>
    <row r="12" spans="1:17">
      <c r="A12" s="2"/>
      <c r="Q12" s="2"/>
    </row>
    <row r="13" spans="1:17">
      <c r="A13" s="2"/>
      <c r="Q13" s="2"/>
    </row>
    <row r="14" spans="1:17">
      <c r="A14" s="2"/>
      <c r="Q14" s="2"/>
    </row>
    <row r="15" spans="1:17">
      <c r="A15" s="2"/>
      <c r="Q15" s="2"/>
    </row>
    <row r="16" spans="1:17">
      <c r="A16" s="2"/>
      <c r="B16" s="2"/>
      <c r="C16" s="2"/>
      <c r="D16" s="2"/>
      <c r="E16" s="2"/>
      <c r="F16" s="2"/>
      <c r="G16" s="2"/>
      <c r="H16" s="2"/>
      <c r="I16" s="2"/>
      <c r="J16" s="2"/>
      <c r="K16" s="2"/>
      <c r="L16" s="2"/>
      <c r="M16" s="2"/>
      <c r="N16" s="2"/>
      <c r="O16" s="2"/>
      <c r="P16" s="2"/>
      <c r="Q16" s="2"/>
    </row>
    <row r="17" spans="1:17">
      <c r="A17" s="2"/>
      <c r="B17" s="2"/>
      <c r="C17" s="2"/>
      <c r="D17" s="2"/>
      <c r="E17" s="2"/>
      <c r="F17" s="2"/>
      <c r="G17" s="2"/>
      <c r="H17" s="2"/>
      <c r="I17" s="2"/>
      <c r="J17" s="2"/>
      <c r="K17" s="2"/>
      <c r="L17" s="2"/>
      <c r="M17" s="2"/>
      <c r="N17" s="2"/>
      <c r="O17" s="2"/>
      <c r="P17" s="2"/>
      <c r="Q17" s="2"/>
    </row>
  </sheetData>
  <sheetProtection algorithmName="SHA-512" hashValue="uGY4zllzDlDJxeStw0YOyZH8I5Q0bfk8o4gjGx+sWZ9ZUzB0SiLkhMAlwDjkXSk+psDTpL6IWF/dQ5iVSQzkCQ==" saltValue="w7w2JgeaBLrM2AfbSb09hw==" spinCount="100000" sheet="1" objects="1" scenarios="1" selectLockedCells="1"/>
  <mergeCells count="1">
    <mergeCell ref="D2:M2"/>
  </mergeCells>
  <conditionalFormatting sqref="B5:P5">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U228"/>
  <sheetViews>
    <sheetView rightToLeft="1" topLeftCell="D45" zoomScale="37" zoomScaleNormal="37" workbookViewId="0">
      <selection activeCell="E49" sqref="E49:E54"/>
    </sheetView>
  </sheetViews>
  <sheetFormatPr defaultColWidth="12.75" defaultRowHeight="15.75"/>
  <cols>
    <col min="1" max="1" width="8.75" style="13" customWidth="1"/>
    <col min="2" max="2" width="8.875" style="13" customWidth="1"/>
    <col min="3" max="3" width="21.875" style="24" customWidth="1"/>
    <col min="4" max="4" width="154.875" style="23" customWidth="1"/>
    <col min="5" max="5" width="20.125" style="23" customWidth="1"/>
    <col min="6" max="6" width="30.5" style="26" customWidth="1"/>
    <col min="7" max="7" width="13" style="23" customWidth="1"/>
    <col min="8" max="8" width="25.125" style="22" customWidth="1"/>
    <col min="9" max="9" width="28.375" style="22" customWidth="1"/>
    <col min="10" max="10" width="30.125" style="25" customWidth="1"/>
    <col min="11" max="11" width="22.5" style="13" customWidth="1"/>
    <col min="12" max="12" width="22.75" style="13" customWidth="1"/>
    <col min="13" max="13" width="31" style="25" customWidth="1"/>
    <col min="14" max="14" width="29.375" style="13" customWidth="1"/>
    <col min="15" max="15" width="24.625" style="13" customWidth="1"/>
    <col min="16" max="16" width="17.875" style="13" customWidth="1"/>
    <col min="17" max="17" width="9.5" style="22" customWidth="1"/>
    <col min="18" max="19" width="21" style="13" customWidth="1"/>
    <col min="20" max="16384" width="12.75" style="13"/>
  </cols>
  <sheetData>
    <row r="1" spans="2:21" ht="27.75" customHeight="1" thickBot="1">
      <c r="B1" s="305"/>
      <c r="C1" s="305"/>
      <c r="D1" s="305"/>
      <c r="E1" s="305"/>
      <c r="F1" s="305"/>
      <c r="G1" s="305"/>
      <c r="H1" s="305"/>
      <c r="I1" s="305"/>
      <c r="J1" s="305"/>
      <c r="K1" s="305"/>
      <c r="L1" s="305"/>
      <c r="M1" s="305"/>
      <c r="N1" s="305"/>
      <c r="O1" s="305"/>
      <c r="P1" s="305"/>
      <c r="Q1" s="305"/>
      <c r="R1" s="12"/>
      <c r="S1" s="12"/>
      <c r="T1" s="12"/>
    </row>
    <row r="2" spans="2:21" ht="48" customHeight="1" thickBot="1">
      <c r="B2" s="242" t="s">
        <v>39</v>
      </c>
      <c r="C2" s="243"/>
      <c r="D2" s="243"/>
      <c r="E2" s="243"/>
      <c r="F2" s="243"/>
      <c r="G2" s="243"/>
      <c r="H2" s="243"/>
      <c r="I2" s="243"/>
      <c r="J2" s="243"/>
      <c r="K2" s="243"/>
      <c r="L2" s="243"/>
      <c r="M2" s="244"/>
      <c r="N2" s="244"/>
      <c r="O2" s="244"/>
      <c r="P2" s="243"/>
      <c r="Q2" s="245"/>
      <c r="R2" s="12"/>
      <c r="S2" s="12"/>
      <c r="T2" s="12"/>
    </row>
    <row r="3" spans="2:21" ht="45.75" customHeight="1" thickBot="1">
      <c r="B3" s="300"/>
      <c r="C3" s="1"/>
      <c r="D3" s="306" t="s">
        <v>660</v>
      </c>
      <c r="E3" s="307"/>
      <c r="F3" s="307"/>
      <c r="G3" s="307"/>
      <c r="H3" s="307"/>
      <c r="I3" s="307"/>
      <c r="J3" s="307"/>
      <c r="K3" s="307"/>
      <c r="L3" s="307"/>
      <c r="M3" s="307"/>
      <c r="N3" s="307"/>
      <c r="O3" s="308"/>
      <c r="P3" s="14"/>
      <c r="Q3" s="314"/>
      <c r="R3" s="12"/>
      <c r="S3" s="12"/>
      <c r="T3" s="12"/>
    </row>
    <row r="4" spans="2:21" ht="52.5" customHeight="1" thickBot="1">
      <c r="B4" s="264"/>
      <c r="C4" s="15"/>
      <c r="D4" s="246"/>
      <c r="E4" s="297" t="s">
        <v>0</v>
      </c>
      <c r="F4" s="298"/>
      <c r="G4" s="298"/>
      <c r="H4" s="298"/>
      <c r="I4" s="298"/>
      <c r="J4" s="298"/>
      <c r="K4" s="298"/>
      <c r="L4" s="298"/>
      <c r="M4" s="298"/>
      <c r="N4" s="299"/>
      <c r="O4" s="14"/>
      <c r="P4" s="14"/>
      <c r="Q4" s="315"/>
      <c r="R4" s="12"/>
      <c r="S4" s="12"/>
      <c r="T4" s="12"/>
    </row>
    <row r="5" spans="2:21" ht="52.5" customHeight="1">
      <c r="B5" s="264"/>
      <c r="C5" s="15"/>
      <c r="D5" s="246"/>
      <c r="E5" s="246"/>
      <c r="F5" s="247"/>
      <c r="G5" s="309" t="s">
        <v>27</v>
      </c>
      <c r="H5" s="310"/>
      <c r="I5" s="311" t="s">
        <v>28</v>
      </c>
      <c r="J5" s="312"/>
      <c r="K5" s="313"/>
      <c r="L5" s="147" t="s">
        <v>4</v>
      </c>
      <c r="M5" s="148" t="s">
        <v>29</v>
      </c>
      <c r="N5" s="1"/>
      <c r="O5" s="246"/>
      <c r="P5" s="246"/>
      <c r="Q5" s="315"/>
      <c r="R5" s="12"/>
      <c r="S5" s="12"/>
      <c r="T5" s="12"/>
    </row>
    <row r="6" spans="2:21" s="17" customFormat="1" ht="39.75" customHeight="1">
      <c r="B6" s="264"/>
      <c r="C6" s="15"/>
      <c r="D6" s="246"/>
      <c r="E6" s="246"/>
      <c r="F6" s="247"/>
      <c r="G6" s="253" t="s">
        <v>1</v>
      </c>
      <c r="H6" s="254"/>
      <c r="I6" s="294" t="s">
        <v>30</v>
      </c>
      <c r="J6" s="295"/>
      <c r="K6" s="296"/>
      <c r="L6" s="149">
        <v>2</v>
      </c>
      <c r="M6" s="29" t="s">
        <v>31</v>
      </c>
      <c r="N6" s="1"/>
      <c r="O6" s="246"/>
      <c r="P6" s="246"/>
      <c r="Q6" s="315"/>
      <c r="R6" s="12"/>
      <c r="S6" s="12"/>
      <c r="T6" s="12"/>
    </row>
    <row r="7" spans="2:21" s="17" customFormat="1" ht="33.75" customHeight="1">
      <c r="B7" s="264"/>
      <c r="C7" s="15"/>
      <c r="D7" s="246"/>
      <c r="E7" s="246"/>
      <c r="F7" s="247"/>
      <c r="G7" s="258" t="s">
        <v>2</v>
      </c>
      <c r="H7" s="259"/>
      <c r="I7" s="294" t="s">
        <v>32</v>
      </c>
      <c r="J7" s="295"/>
      <c r="K7" s="296"/>
      <c r="L7" s="149">
        <v>1</v>
      </c>
      <c r="M7" s="10" t="s">
        <v>33</v>
      </c>
      <c r="N7" s="1"/>
      <c r="O7" s="246"/>
      <c r="P7" s="246"/>
      <c r="Q7" s="315"/>
      <c r="R7" s="12"/>
      <c r="S7" s="12"/>
      <c r="T7" s="12"/>
    </row>
    <row r="8" spans="2:21" s="17" customFormat="1" ht="39" customHeight="1">
      <c r="B8" s="264"/>
      <c r="C8" s="15"/>
      <c r="D8" s="246"/>
      <c r="E8" s="246"/>
      <c r="F8" s="247"/>
      <c r="G8" s="260" t="s">
        <v>3</v>
      </c>
      <c r="H8" s="261"/>
      <c r="I8" s="294" t="s">
        <v>34</v>
      </c>
      <c r="J8" s="295"/>
      <c r="K8" s="296"/>
      <c r="L8" s="149">
        <v>0</v>
      </c>
      <c r="M8" s="30" t="s">
        <v>5</v>
      </c>
      <c r="N8" s="1"/>
      <c r="O8" s="246"/>
      <c r="P8" s="246"/>
      <c r="Q8" s="315"/>
      <c r="R8" s="12"/>
      <c r="S8" s="12"/>
      <c r="T8" s="12"/>
    </row>
    <row r="9" spans="2:21" s="18" customFormat="1" ht="38.25" customHeight="1">
      <c r="B9" s="264"/>
      <c r="C9" s="15"/>
      <c r="D9" s="276"/>
      <c r="E9" s="246"/>
      <c r="F9" s="247"/>
      <c r="G9" s="262" t="s">
        <v>35</v>
      </c>
      <c r="H9" s="263"/>
      <c r="I9" s="294" t="s">
        <v>36</v>
      </c>
      <c r="J9" s="295"/>
      <c r="K9" s="296"/>
      <c r="L9" s="149" t="s">
        <v>37</v>
      </c>
      <c r="M9" s="31" t="s">
        <v>37</v>
      </c>
      <c r="N9" s="1"/>
      <c r="O9" s="276"/>
      <c r="P9" s="276"/>
      <c r="Q9" s="315"/>
      <c r="R9" s="12"/>
      <c r="S9" s="12"/>
      <c r="T9" s="12"/>
    </row>
    <row r="10" spans="2:21" s="18" customFormat="1" ht="45.75" customHeight="1">
      <c r="B10" s="264"/>
      <c r="C10" s="301" t="s">
        <v>629</v>
      </c>
      <c r="D10" s="322" t="s">
        <v>645</v>
      </c>
      <c r="E10" s="321" t="s">
        <v>642</v>
      </c>
      <c r="F10" s="319" t="s">
        <v>631</v>
      </c>
      <c r="G10" s="320"/>
      <c r="H10" s="321" t="s">
        <v>632</v>
      </c>
      <c r="I10" s="321" t="s">
        <v>633</v>
      </c>
      <c r="J10" s="317" t="s">
        <v>634</v>
      </c>
      <c r="K10" s="317"/>
      <c r="L10" s="317"/>
      <c r="M10" s="317" t="s">
        <v>635</v>
      </c>
      <c r="N10" s="317"/>
      <c r="O10" s="317"/>
      <c r="P10" s="318"/>
      <c r="Q10" s="315"/>
      <c r="R10" s="12"/>
      <c r="S10" s="12"/>
      <c r="T10" s="12"/>
    </row>
    <row r="11" spans="2:21" s="18" customFormat="1" ht="42" customHeight="1">
      <c r="B11" s="264"/>
      <c r="C11" s="301"/>
      <c r="D11" s="323"/>
      <c r="E11" s="321"/>
      <c r="F11" s="311"/>
      <c r="G11" s="313"/>
      <c r="H11" s="321"/>
      <c r="I11" s="321"/>
      <c r="J11" s="150" t="s">
        <v>636</v>
      </c>
      <c r="K11" s="151" t="s">
        <v>637</v>
      </c>
      <c r="L11" s="151" t="s">
        <v>638</v>
      </c>
      <c r="M11" s="151" t="s">
        <v>639</v>
      </c>
      <c r="N11" s="151" t="s">
        <v>285</v>
      </c>
      <c r="O11" s="151" t="s">
        <v>640</v>
      </c>
      <c r="P11" s="152" t="s">
        <v>641</v>
      </c>
      <c r="Q11" s="315"/>
      <c r="R11" s="17"/>
      <c r="S11" s="17"/>
      <c r="T11" s="17"/>
      <c r="U11" s="17"/>
    </row>
    <row r="12" spans="2:21" s="18" customFormat="1" ht="74.25" customHeight="1">
      <c r="B12" s="264"/>
      <c r="C12" s="137" t="s">
        <v>65</v>
      </c>
      <c r="D12" s="237" t="s">
        <v>668</v>
      </c>
      <c r="E12" s="238"/>
      <c r="F12" s="238"/>
      <c r="G12" s="238"/>
      <c r="H12" s="19" t="str">
        <f>IF(COUNT(E13:E18)=0,"N/A",SUM(E13:E18)/(COUNT(E13:E18)*2))</f>
        <v>N/A</v>
      </c>
      <c r="I12" s="20" t="str">
        <f>IF(H12="N/A","N/A", IF(H12&gt;=80%,"MET",IF(H12&gt;=50%,"PARTIAL MET","Not Met")))</f>
        <v>N/A</v>
      </c>
      <c r="J12" s="302"/>
      <c r="K12" s="303"/>
      <c r="L12" s="303"/>
      <c r="M12" s="303"/>
      <c r="N12" s="303"/>
      <c r="O12" s="303"/>
      <c r="P12" s="304"/>
      <c r="Q12" s="315"/>
      <c r="R12" s="17"/>
      <c r="S12" s="17"/>
      <c r="T12" s="17"/>
      <c r="U12" s="17"/>
    </row>
    <row r="13" spans="2:21" s="17" customFormat="1" ht="74.25" customHeight="1">
      <c r="B13" s="264"/>
      <c r="C13" s="138">
        <v>1</v>
      </c>
      <c r="D13" s="178" t="s">
        <v>889</v>
      </c>
      <c r="E13" s="199" t="s">
        <v>37</v>
      </c>
      <c r="F13" s="233"/>
      <c r="G13" s="234"/>
      <c r="H13" s="11"/>
      <c r="I13" s="11"/>
      <c r="J13" s="44" t="s">
        <v>71</v>
      </c>
      <c r="K13" s="155"/>
      <c r="L13" s="155"/>
      <c r="M13" s="21"/>
      <c r="N13" s="21"/>
      <c r="O13" s="21"/>
      <c r="P13" s="45" t="s">
        <v>6</v>
      </c>
      <c r="Q13" s="315"/>
    </row>
    <row r="14" spans="2:21" s="17" customFormat="1" ht="75" customHeight="1">
      <c r="B14" s="264"/>
      <c r="C14" s="138">
        <v>2</v>
      </c>
      <c r="D14" s="180" t="s">
        <v>783</v>
      </c>
      <c r="E14" s="199" t="s">
        <v>37</v>
      </c>
      <c r="F14" s="233"/>
      <c r="G14" s="234"/>
      <c r="H14" s="11"/>
      <c r="I14" s="11"/>
      <c r="J14" s="44" t="s">
        <v>428</v>
      </c>
      <c r="K14" s="44" t="s">
        <v>427</v>
      </c>
      <c r="L14" s="155"/>
      <c r="M14" s="21"/>
      <c r="N14" s="21"/>
      <c r="O14" s="21"/>
      <c r="P14" s="45" t="s">
        <v>7</v>
      </c>
      <c r="Q14" s="315"/>
    </row>
    <row r="15" spans="2:21" s="17" customFormat="1" ht="70.5" customHeight="1">
      <c r="B15" s="264"/>
      <c r="C15" s="138">
        <v>3</v>
      </c>
      <c r="D15" s="180" t="s">
        <v>890</v>
      </c>
      <c r="E15" s="199" t="s">
        <v>37</v>
      </c>
      <c r="F15" s="233"/>
      <c r="G15" s="234"/>
      <c r="H15" s="11"/>
      <c r="I15" s="11"/>
      <c r="J15" s="44" t="s">
        <v>661</v>
      </c>
      <c r="K15" s="44" t="s">
        <v>429</v>
      </c>
      <c r="L15" s="155"/>
      <c r="M15" s="21"/>
      <c r="N15" s="21"/>
      <c r="O15" s="21"/>
      <c r="P15" s="43" t="s">
        <v>6</v>
      </c>
      <c r="Q15" s="315"/>
    </row>
    <row r="16" spans="2:21" s="17" customFormat="1" ht="67.5" customHeight="1">
      <c r="B16" s="264"/>
      <c r="C16" s="138">
        <v>4</v>
      </c>
      <c r="D16" s="180" t="s">
        <v>891</v>
      </c>
      <c r="E16" s="199" t="s">
        <v>37</v>
      </c>
      <c r="F16" s="233"/>
      <c r="G16" s="234"/>
      <c r="H16" s="11"/>
      <c r="I16" s="11"/>
      <c r="J16" s="44" t="s">
        <v>431</v>
      </c>
      <c r="K16" s="155"/>
      <c r="L16" s="44" t="s">
        <v>432</v>
      </c>
      <c r="M16" s="21"/>
      <c r="N16" s="21"/>
      <c r="O16" s="21"/>
      <c r="P16" s="43" t="s">
        <v>6</v>
      </c>
      <c r="Q16" s="315"/>
    </row>
    <row r="17" spans="2:21" s="17" customFormat="1" ht="67.5" customHeight="1">
      <c r="B17" s="264"/>
      <c r="C17" s="138">
        <v>5</v>
      </c>
      <c r="D17" s="180" t="s">
        <v>892</v>
      </c>
      <c r="E17" s="199" t="s">
        <v>37</v>
      </c>
      <c r="F17" s="233"/>
      <c r="G17" s="234"/>
      <c r="H17" s="11"/>
      <c r="I17" s="11"/>
      <c r="J17" s="155"/>
      <c r="K17" s="44" t="s">
        <v>73</v>
      </c>
      <c r="L17" s="155"/>
      <c r="M17" s="21"/>
      <c r="N17" s="21"/>
      <c r="O17" s="21"/>
      <c r="P17" s="43" t="s">
        <v>6</v>
      </c>
      <c r="Q17" s="315"/>
    </row>
    <row r="18" spans="2:21" s="17" customFormat="1" ht="63.75" customHeight="1">
      <c r="B18" s="264"/>
      <c r="C18" s="138">
        <v>6</v>
      </c>
      <c r="D18" s="180" t="s">
        <v>893</v>
      </c>
      <c r="E18" s="199" t="s">
        <v>37</v>
      </c>
      <c r="F18" s="233"/>
      <c r="G18" s="234"/>
      <c r="H18" s="11"/>
      <c r="I18" s="11"/>
      <c r="J18" s="44" t="s">
        <v>430</v>
      </c>
      <c r="K18" s="44" t="s">
        <v>74</v>
      </c>
      <c r="L18" s="155"/>
      <c r="M18" s="21"/>
      <c r="N18" s="21"/>
      <c r="O18" s="21"/>
      <c r="P18" s="43" t="s">
        <v>6</v>
      </c>
      <c r="Q18" s="315"/>
    </row>
    <row r="19" spans="2:21" s="18" customFormat="1" ht="78" customHeight="1">
      <c r="B19" s="264"/>
      <c r="C19" s="137" t="s">
        <v>66</v>
      </c>
      <c r="D19" s="237" t="s">
        <v>894</v>
      </c>
      <c r="E19" s="238"/>
      <c r="F19" s="238"/>
      <c r="G19" s="238"/>
      <c r="H19" s="19" t="str">
        <f>IF(COUNT(E20:E25)=0,"N/A",SUM(E20:E25)/(COUNT(E20:E25)*2))</f>
        <v>N/A</v>
      </c>
      <c r="I19" s="19" t="str">
        <f>IF(COUNT(F20:F25)=0,"N/A",SUM(F20:F25)/(COUNT(F20:F25)*2))</f>
        <v>N/A</v>
      </c>
      <c r="J19" s="302"/>
      <c r="K19" s="303"/>
      <c r="L19" s="303"/>
      <c r="M19" s="303"/>
      <c r="N19" s="303"/>
      <c r="O19" s="303"/>
      <c r="P19" s="304"/>
      <c r="Q19" s="315"/>
      <c r="R19" s="17"/>
      <c r="S19" s="17"/>
      <c r="T19" s="17"/>
      <c r="U19" s="17"/>
    </row>
    <row r="20" spans="2:21" s="17" customFormat="1" ht="70.5" customHeight="1">
      <c r="B20" s="264"/>
      <c r="C20" s="138">
        <v>1</v>
      </c>
      <c r="D20" s="180" t="s">
        <v>895</v>
      </c>
      <c r="E20" s="199" t="s">
        <v>37</v>
      </c>
      <c r="F20" s="233"/>
      <c r="G20" s="234"/>
      <c r="H20" s="11"/>
      <c r="I20" s="282"/>
      <c r="J20" s="54" t="s">
        <v>75</v>
      </c>
      <c r="K20" s="155"/>
      <c r="L20" s="155"/>
      <c r="M20" s="21"/>
      <c r="N20" s="21"/>
      <c r="O20" s="21"/>
      <c r="P20" s="43" t="s">
        <v>6</v>
      </c>
      <c r="Q20" s="315"/>
    </row>
    <row r="21" spans="2:21" s="17" customFormat="1" ht="70.5" customHeight="1">
      <c r="B21" s="264"/>
      <c r="C21" s="138">
        <v>2</v>
      </c>
      <c r="D21" s="180" t="s">
        <v>896</v>
      </c>
      <c r="E21" s="199" t="s">
        <v>37</v>
      </c>
      <c r="F21" s="233"/>
      <c r="G21" s="234"/>
      <c r="H21" s="11"/>
      <c r="I21" s="283"/>
      <c r="J21" s="155"/>
      <c r="K21" s="54" t="s">
        <v>72</v>
      </c>
      <c r="L21" s="155"/>
      <c r="M21" s="21"/>
      <c r="N21" s="21"/>
      <c r="O21" s="21"/>
      <c r="P21" s="43" t="s">
        <v>6</v>
      </c>
      <c r="Q21" s="315"/>
    </row>
    <row r="22" spans="2:21" s="17" customFormat="1" ht="70.5" customHeight="1">
      <c r="B22" s="264"/>
      <c r="C22" s="138">
        <v>3</v>
      </c>
      <c r="D22" s="180" t="s">
        <v>669</v>
      </c>
      <c r="E22" s="199" t="s">
        <v>37</v>
      </c>
      <c r="F22" s="233"/>
      <c r="G22" s="234"/>
      <c r="H22" s="11"/>
      <c r="I22" s="283"/>
      <c r="J22" s="44" t="s">
        <v>435</v>
      </c>
      <c r="K22" s="44" t="s">
        <v>433</v>
      </c>
      <c r="L22" s="54" t="s">
        <v>76</v>
      </c>
      <c r="M22" s="21"/>
      <c r="N22" s="21"/>
      <c r="O22" s="21"/>
      <c r="P22" s="43" t="s">
        <v>6</v>
      </c>
      <c r="Q22" s="315"/>
    </row>
    <row r="23" spans="2:21" s="17" customFormat="1" ht="70.5" customHeight="1">
      <c r="B23" s="264"/>
      <c r="C23" s="138">
        <v>4</v>
      </c>
      <c r="D23" s="180" t="s">
        <v>897</v>
      </c>
      <c r="E23" s="199" t="s">
        <v>37</v>
      </c>
      <c r="F23" s="233"/>
      <c r="G23" s="234"/>
      <c r="H23" s="11"/>
      <c r="I23" s="283"/>
      <c r="J23" s="155"/>
      <c r="K23" s="54" t="s">
        <v>74</v>
      </c>
      <c r="L23" s="54" t="s">
        <v>77</v>
      </c>
      <c r="M23" s="21"/>
      <c r="N23" s="21"/>
      <c r="O23" s="21"/>
      <c r="P23" s="43" t="s">
        <v>6</v>
      </c>
      <c r="Q23" s="315"/>
    </row>
    <row r="24" spans="2:21" s="17" customFormat="1" ht="75.75" customHeight="1">
      <c r="B24" s="264"/>
      <c r="C24" s="138">
        <v>5</v>
      </c>
      <c r="D24" s="180" t="s">
        <v>784</v>
      </c>
      <c r="E24" s="199" t="s">
        <v>37</v>
      </c>
      <c r="F24" s="233"/>
      <c r="G24" s="234"/>
      <c r="H24" s="11"/>
      <c r="I24" s="283"/>
      <c r="J24" s="155"/>
      <c r="K24" s="44" t="s">
        <v>433</v>
      </c>
      <c r="L24" s="54" t="s">
        <v>434</v>
      </c>
      <c r="M24" s="21"/>
      <c r="N24" s="21"/>
      <c r="O24" s="21"/>
      <c r="P24" s="43" t="s">
        <v>6</v>
      </c>
      <c r="Q24" s="315"/>
    </row>
    <row r="25" spans="2:21" s="17" customFormat="1" ht="77.25" customHeight="1">
      <c r="B25" s="264"/>
      <c r="C25" s="138">
        <v>6</v>
      </c>
      <c r="D25" s="180" t="s">
        <v>898</v>
      </c>
      <c r="E25" s="199" t="s">
        <v>37</v>
      </c>
      <c r="F25" s="233"/>
      <c r="G25" s="234"/>
      <c r="H25" s="11"/>
      <c r="I25" s="284"/>
      <c r="J25" s="155" t="s">
        <v>490</v>
      </c>
      <c r="K25" s="155"/>
      <c r="L25" s="54" t="s">
        <v>78</v>
      </c>
      <c r="M25" s="21"/>
      <c r="N25" s="21"/>
      <c r="O25" s="21"/>
      <c r="P25" s="43" t="s">
        <v>6</v>
      </c>
      <c r="Q25" s="315"/>
    </row>
    <row r="26" spans="2:21" s="18" customFormat="1" ht="78.75" customHeight="1">
      <c r="B26" s="264"/>
      <c r="C26" s="137" t="s">
        <v>67</v>
      </c>
      <c r="D26" s="237" t="s">
        <v>670</v>
      </c>
      <c r="E26" s="238"/>
      <c r="F26" s="238"/>
      <c r="G26" s="238"/>
      <c r="H26" s="19" t="str">
        <f>IF(COUNT(E27:E30)=0,"N/A",SUM(E27:E30)/(COUNT(E27:E30)*2))</f>
        <v>N/A</v>
      </c>
      <c r="I26" s="19" t="str">
        <f>IF(COUNT(F27:F30)=0,"N/A",SUM(F27:F30)/(COUNT(F27:F30)*2))</f>
        <v>N/A</v>
      </c>
      <c r="J26" s="302"/>
      <c r="K26" s="303"/>
      <c r="L26" s="303"/>
      <c r="M26" s="303"/>
      <c r="N26" s="303"/>
      <c r="O26" s="303"/>
      <c r="P26" s="304"/>
      <c r="Q26" s="315"/>
    </row>
    <row r="27" spans="2:21" s="17" customFormat="1" ht="86.25" customHeight="1">
      <c r="B27" s="264"/>
      <c r="C27" s="138">
        <v>1</v>
      </c>
      <c r="D27" s="180" t="s">
        <v>899</v>
      </c>
      <c r="E27" s="199" t="s">
        <v>37</v>
      </c>
      <c r="F27" s="233"/>
      <c r="G27" s="234"/>
      <c r="H27" s="33"/>
      <c r="I27" s="279"/>
      <c r="J27" s="54" t="s">
        <v>8</v>
      </c>
      <c r="K27" s="155"/>
      <c r="L27" s="155"/>
      <c r="M27" s="21"/>
      <c r="N27" s="21"/>
      <c r="O27" s="21"/>
      <c r="P27" s="43" t="s">
        <v>6</v>
      </c>
      <c r="Q27" s="315"/>
      <c r="R27" s="13"/>
      <c r="S27" s="13"/>
    </row>
    <row r="28" spans="2:21" s="17" customFormat="1" ht="66.75" customHeight="1">
      <c r="B28" s="264"/>
      <c r="C28" s="138">
        <v>2</v>
      </c>
      <c r="D28" s="180" t="s">
        <v>900</v>
      </c>
      <c r="E28" s="199" t="s">
        <v>37</v>
      </c>
      <c r="F28" s="233"/>
      <c r="G28" s="234"/>
      <c r="H28" s="34"/>
      <c r="I28" s="280"/>
      <c r="J28" s="54" t="s">
        <v>436</v>
      </c>
      <c r="K28" s="54" t="s">
        <v>437</v>
      </c>
      <c r="L28" s="155"/>
      <c r="M28" s="21"/>
      <c r="N28" s="21"/>
      <c r="O28" s="21"/>
      <c r="P28" s="43" t="s">
        <v>6</v>
      </c>
      <c r="Q28" s="315"/>
      <c r="R28" s="13"/>
      <c r="S28" s="13"/>
    </row>
    <row r="29" spans="2:21" s="17" customFormat="1" ht="70.5" customHeight="1">
      <c r="B29" s="264"/>
      <c r="C29" s="138">
        <v>3</v>
      </c>
      <c r="D29" s="180" t="s">
        <v>901</v>
      </c>
      <c r="E29" s="199" t="s">
        <v>37</v>
      </c>
      <c r="F29" s="233"/>
      <c r="G29" s="234"/>
      <c r="H29" s="34"/>
      <c r="I29" s="280"/>
      <c r="J29" s="155"/>
      <c r="K29" s="54" t="s">
        <v>79</v>
      </c>
      <c r="L29" s="155"/>
      <c r="M29" s="21"/>
      <c r="N29" s="21"/>
      <c r="O29" s="21"/>
      <c r="P29" s="43" t="s">
        <v>6</v>
      </c>
      <c r="Q29" s="315"/>
      <c r="R29" s="13"/>
      <c r="S29" s="13"/>
    </row>
    <row r="30" spans="2:21" s="17" customFormat="1" ht="78" customHeight="1">
      <c r="B30" s="264"/>
      <c r="C30" s="138">
        <v>4</v>
      </c>
      <c r="D30" s="180" t="s">
        <v>785</v>
      </c>
      <c r="E30" s="199" t="s">
        <v>37</v>
      </c>
      <c r="F30" s="233"/>
      <c r="G30" s="234"/>
      <c r="H30" s="34"/>
      <c r="I30" s="280"/>
      <c r="J30" s="155"/>
      <c r="K30" s="155"/>
      <c r="L30" s="54" t="s">
        <v>623</v>
      </c>
      <c r="M30" s="21"/>
      <c r="N30" s="21"/>
      <c r="O30" s="21"/>
      <c r="P30" s="43" t="s">
        <v>6</v>
      </c>
      <c r="Q30" s="315"/>
      <c r="R30" s="13"/>
      <c r="S30" s="13"/>
    </row>
    <row r="31" spans="2:21" s="18" customFormat="1" ht="82.5" customHeight="1">
      <c r="B31" s="264"/>
      <c r="C31" s="137" t="s">
        <v>90</v>
      </c>
      <c r="D31" s="237" t="s">
        <v>671</v>
      </c>
      <c r="E31" s="238"/>
      <c r="F31" s="238"/>
      <c r="G31" s="238"/>
      <c r="H31" s="19" t="str">
        <f>IF(COUNT(E32:E35)=0,"N/A",SUM(E32:E35)/(COUNT(E32:E35)*2))</f>
        <v>N/A</v>
      </c>
      <c r="I31" s="19" t="str">
        <f>IF(COUNT(F32:F34)=0,"N/A",SUM(F32:F34)/(COUNT(F32:F34)*2))</f>
        <v>N/A</v>
      </c>
      <c r="J31" s="302"/>
      <c r="K31" s="303"/>
      <c r="L31" s="303"/>
      <c r="M31" s="303"/>
      <c r="N31" s="303"/>
      <c r="O31" s="303"/>
      <c r="P31" s="304"/>
      <c r="Q31" s="315"/>
    </row>
    <row r="32" spans="2:21" s="17" customFormat="1" ht="63.75" customHeight="1">
      <c r="B32" s="264"/>
      <c r="C32" s="138">
        <v>1</v>
      </c>
      <c r="D32" s="180" t="s">
        <v>786</v>
      </c>
      <c r="E32" s="199" t="s">
        <v>37</v>
      </c>
      <c r="F32" s="233"/>
      <c r="G32" s="234"/>
      <c r="H32" s="34"/>
      <c r="I32" s="34"/>
      <c r="J32" s="54" t="s">
        <v>439</v>
      </c>
      <c r="K32" s="54" t="s">
        <v>438</v>
      </c>
      <c r="L32" s="155"/>
      <c r="M32" s="21"/>
      <c r="N32" s="21"/>
      <c r="O32" s="21"/>
      <c r="P32" s="43" t="s">
        <v>6</v>
      </c>
      <c r="Q32" s="315"/>
      <c r="R32" s="13"/>
      <c r="S32" s="13"/>
    </row>
    <row r="33" spans="2:19" s="17" customFormat="1" ht="78" customHeight="1">
      <c r="B33" s="264"/>
      <c r="C33" s="138">
        <v>2</v>
      </c>
      <c r="D33" s="180" t="s">
        <v>902</v>
      </c>
      <c r="E33" s="199" t="s">
        <v>37</v>
      </c>
      <c r="F33" s="233"/>
      <c r="G33" s="234"/>
      <c r="H33" s="34"/>
      <c r="I33" s="34"/>
      <c r="J33" s="54" t="s">
        <v>443</v>
      </c>
      <c r="K33" s="54" t="s">
        <v>440</v>
      </c>
      <c r="L33" s="54" t="s">
        <v>457</v>
      </c>
      <c r="M33" s="21"/>
      <c r="N33" s="21"/>
      <c r="O33" s="21"/>
      <c r="P33" s="43" t="s">
        <v>6</v>
      </c>
      <c r="Q33" s="315"/>
      <c r="R33" s="13"/>
      <c r="S33" s="13"/>
    </row>
    <row r="34" spans="2:19" s="17" customFormat="1" ht="66" customHeight="1">
      <c r="B34" s="264"/>
      <c r="C34" s="138">
        <v>3</v>
      </c>
      <c r="D34" s="180" t="s">
        <v>787</v>
      </c>
      <c r="E34" s="199" t="s">
        <v>37</v>
      </c>
      <c r="F34" s="233"/>
      <c r="G34" s="234"/>
      <c r="H34" s="34"/>
      <c r="I34" s="34"/>
      <c r="J34" s="54" t="s">
        <v>441</v>
      </c>
      <c r="K34" s="54" t="s">
        <v>442</v>
      </c>
      <c r="L34" s="155"/>
      <c r="M34" s="21"/>
      <c r="N34" s="21"/>
      <c r="O34" s="21"/>
      <c r="P34" s="43" t="s">
        <v>6</v>
      </c>
      <c r="Q34" s="315"/>
      <c r="R34" s="13"/>
      <c r="S34" s="13"/>
    </row>
    <row r="35" spans="2:19" s="17" customFormat="1" ht="80.25" customHeight="1">
      <c r="B35" s="264"/>
      <c r="C35" s="138">
        <v>5</v>
      </c>
      <c r="D35" s="180" t="s">
        <v>788</v>
      </c>
      <c r="E35" s="199" t="s">
        <v>37</v>
      </c>
      <c r="F35" s="233"/>
      <c r="G35" s="234"/>
      <c r="H35" s="34"/>
      <c r="I35" s="34"/>
      <c r="J35" s="54" t="s">
        <v>455</v>
      </c>
      <c r="K35" s="54" t="s">
        <v>456</v>
      </c>
      <c r="L35" s="54" t="s">
        <v>82</v>
      </c>
      <c r="M35" s="21"/>
      <c r="N35" s="21"/>
      <c r="O35" s="21"/>
      <c r="P35" s="43" t="s">
        <v>7</v>
      </c>
      <c r="Q35" s="315"/>
      <c r="R35" s="13"/>
      <c r="S35" s="13"/>
    </row>
    <row r="36" spans="2:19" s="18" customFormat="1" ht="84" customHeight="1">
      <c r="B36" s="264"/>
      <c r="C36" s="137" t="s">
        <v>68</v>
      </c>
      <c r="D36" s="237" t="s">
        <v>672</v>
      </c>
      <c r="E36" s="238"/>
      <c r="F36" s="238"/>
      <c r="G36" s="238"/>
      <c r="H36" s="19" t="str">
        <f>IF(COUNT(E37:E42)=0,"N/A",SUM(E37:E42)/(COUNT(E37:E42)*2))</f>
        <v>N/A</v>
      </c>
      <c r="I36" s="20" t="str">
        <f>IF(H36="N/A","N/A", IF(H36&gt;=80%,"MET",IF(H36&gt;=50%,"PARTIAL MET","Not Met")))</f>
        <v>N/A</v>
      </c>
      <c r="J36" s="302"/>
      <c r="K36" s="303"/>
      <c r="L36" s="303"/>
      <c r="M36" s="303"/>
      <c r="N36" s="303"/>
      <c r="O36" s="303"/>
      <c r="P36" s="304"/>
      <c r="Q36" s="315"/>
    </row>
    <row r="37" spans="2:19" s="17" customFormat="1" ht="64.5" customHeight="1">
      <c r="B37" s="264"/>
      <c r="C37" s="138">
        <v>1</v>
      </c>
      <c r="D37" s="180" t="s">
        <v>789</v>
      </c>
      <c r="E37" s="199" t="s">
        <v>37</v>
      </c>
      <c r="F37" s="233"/>
      <c r="G37" s="234"/>
      <c r="H37" s="34"/>
      <c r="I37" s="34"/>
      <c r="J37" s="54" t="s">
        <v>493</v>
      </c>
      <c r="K37" s="155"/>
      <c r="L37" s="155"/>
      <c r="M37" s="21"/>
      <c r="N37" s="21"/>
      <c r="O37" s="21"/>
      <c r="P37" s="43" t="s">
        <v>6</v>
      </c>
      <c r="Q37" s="315"/>
      <c r="R37" s="13"/>
      <c r="S37" s="13"/>
    </row>
    <row r="38" spans="2:19" s="17" customFormat="1" ht="73.5" customHeight="1">
      <c r="B38" s="264"/>
      <c r="C38" s="138">
        <v>2</v>
      </c>
      <c r="D38" s="180" t="s">
        <v>903</v>
      </c>
      <c r="E38" s="199" t="s">
        <v>37</v>
      </c>
      <c r="F38" s="233"/>
      <c r="G38" s="234"/>
      <c r="H38" s="34"/>
      <c r="I38" s="34"/>
      <c r="J38" s="155"/>
      <c r="K38" s="54" t="s">
        <v>79</v>
      </c>
      <c r="L38" s="54" t="s">
        <v>444</v>
      </c>
      <c r="M38" s="21"/>
      <c r="N38" s="21"/>
      <c r="O38" s="21"/>
      <c r="P38" s="43" t="s">
        <v>6</v>
      </c>
      <c r="Q38" s="315"/>
      <c r="R38" s="13"/>
      <c r="S38" s="13"/>
    </row>
    <row r="39" spans="2:19" s="17" customFormat="1" ht="101.25" customHeight="1">
      <c r="B39" s="264"/>
      <c r="C39" s="138">
        <v>3</v>
      </c>
      <c r="D39" s="180" t="s">
        <v>790</v>
      </c>
      <c r="E39" s="199" t="s">
        <v>37</v>
      </c>
      <c r="F39" s="233"/>
      <c r="G39" s="234"/>
      <c r="H39" s="34"/>
      <c r="I39" s="34"/>
      <c r="J39" s="54" t="s">
        <v>83</v>
      </c>
      <c r="K39" s="155"/>
      <c r="L39" s="155"/>
      <c r="M39" s="21"/>
      <c r="N39" s="21"/>
      <c r="O39" s="21"/>
      <c r="P39" s="43" t="s">
        <v>6</v>
      </c>
      <c r="Q39" s="315"/>
      <c r="R39" s="13"/>
      <c r="S39" s="13"/>
    </row>
    <row r="40" spans="2:19" s="17" customFormat="1" ht="101.25" customHeight="1">
      <c r="B40" s="264"/>
      <c r="C40" s="138">
        <v>4</v>
      </c>
      <c r="D40" s="180" t="s">
        <v>791</v>
      </c>
      <c r="E40" s="199" t="s">
        <v>37</v>
      </c>
      <c r="F40" s="233"/>
      <c r="G40" s="234"/>
      <c r="H40" s="34"/>
      <c r="I40" s="34"/>
      <c r="J40" s="54" t="s">
        <v>492</v>
      </c>
      <c r="K40" s="54" t="s">
        <v>437</v>
      </c>
      <c r="L40" s="54" t="s">
        <v>444</v>
      </c>
      <c r="M40" s="21"/>
      <c r="N40" s="21"/>
      <c r="O40" s="21"/>
      <c r="P40" s="43" t="s">
        <v>6</v>
      </c>
      <c r="Q40" s="315"/>
      <c r="R40" s="13"/>
      <c r="S40" s="13"/>
    </row>
    <row r="41" spans="2:19" s="17" customFormat="1" ht="84.75" customHeight="1">
      <c r="B41" s="264"/>
      <c r="C41" s="138">
        <v>5</v>
      </c>
      <c r="D41" s="180" t="s">
        <v>904</v>
      </c>
      <c r="E41" s="199" t="s">
        <v>37</v>
      </c>
      <c r="F41" s="233"/>
      <c r="G41" s="234"/>
      <c r="H41" s="34"/>
      <c r="I41" s="34"/>
      <c r="J41" s="54" t="s">
        <v>85</v>
      </c>
      <c r="K41" s="54" t="s">
        <v>491</v>
      </c>
      <c r="L41" s="54" t="s">
        <v>444</v>
      </c>
      <c r="M41" s="21"/>
      <c r="N41" s="21"/>
      <c r="O41" s="21"/>
      <c r="P41" s="43" t="s">
        <v>6</v>
      </c>
      <c r="Q41" s="315"/>
      <c r="R41" s="13"/>
      <c r="S41" s="13"/>
    </row>
    <row r="42" spans="2:19" s="17" customFormat="1" ht="90.75" customHeight="1">
      <c r="B42" s="264"/>
      <c r="C42" s="138">
        <v>6</v>
      </c>
      <c r="D42" s="180" t="s">
        <v>792</v>
      </c>
      <c r="E42" s="199" t="s">
        <v>37</v>
      </c>
      <c r="F42" s="233"/>
      <c r="G42" s="234"/>
      <c r="H42" s="34"/>
      <c r="I42" s="34"/>
      <c r="J42" s="155" t="s">
        <v>490</v>
      </c>
      <c r="K42" s="54" t="s">
        <v>429</v>
      </c>
      <c r="L42" s="54" t="s">
        <v>444</v>
      </c>
      <c r="M42" s="21"/>
      <c r="N42" s="21"/>
      <c r="O42" s="21"/>
      <c r="P42" s="43" t="s">
        <v>6</v>
      </c>
      <c r="Q42" s="315"/>
      <c r="R42" s="13"/>
      <c r="S42" s="13"/>
    </row>
    <row r="43" spans="2:19" s="18" customFormat="1" ht="85.5" customHeight="1">
      <c r="B43" s="264"/>
      <c r="C43" s="137" t="s">
        <v>69</v>
      </c>
      <c r="D43" s="237" t="s">
        <v>673</v>
      </c>
      <c r="E43" s="238"/>
      <c r="F43" s="238"/>
      <c r="G43" s="238"/>
      <c r="H43" s="19" t="str">
        <f>IF(COUNT(E44:E47)=0,"N/A",SUM(E44:E47)/(COUNT(E44:E47)*2))</f>
        <v>N/A</v>
      </c>
      <c r="I43" s="20" t="str">
        <f>IF(H43="N/A","N/A", IF(H43&gt;=80%,"MET",IF(H43&gt;=50%,"PARTIAL MET","Not Met")))</f>
        <v>N/A</v>
      </c>
      <c r="J43" s="302"/>
      <c r="K43" s="303"/>
      <c r="L43" s="303"/>
      <c r="M43" s="303"/>
      <c r="N43" s="303"/>
      <c r="O43" s="303"/>
      <c r="P43" s="304"/>
      <c r="Q43" s="315"/>
    </row>
    <row r="44" spans="2:19" s="17" customFormat="1" ht="78.75" customHeight="1">
      <c r="B44" s="264"/>
      <c r="C44" s="153">
        <v>1</v>
      </c>
      <c r="D44" s="189" t="s">
        <v>793</v>
      </c>
      <c r="E44" s="199" t="s">
        <v>37</v>
      </c>
      <c r="F44" s="233"/>
      <c r="G44" s="234"/>
      <c r="H44" s="33"/>
      <c r="I44" s="33"/>
      <c r="J44" s="41" t="s">
        <v>8</v>
      </c>
      <c r="K44" s="155"/>
      <c r="L44" s="155"/>
      <c r="M44" s="21"/>
      <c r="N44" s="21"/>
      <c r="O44" s="21"/>
      <c r="P44" s="43" t="s">
        <v>6</v>
      </c>
      <c r="Q44" s="315"/>
      <c r="R44" s="13"/>
      <c r="S44" s="13"/>
    </row>
    <row r="45" spans="2:19" ht="75.75" customHeight="1">
      <c r="B45" s="264"/>
      <c r="C45" s="153">
        <v>2</v>
      </c>
      <c r="D45" s="189" t="s">
        <v>794</v>
      </c>
      <c r="E45" s="199" t="s">
        <v>37</v>
      </c>
      <c r="F45" s="233"/>
      <c r="G45" s="234"/>
      <c r="H45" s="34"/>
      <c r="I45" s="34"/>
      <c r="J45" s="41" t="s">
        <v>452</v>
      </c>
      <c r="K45" s="41" t="s">
        <v>453</v>
      </c>
      <c r="L45" s="155"/>
      <c r="M45" s="21"/>
      <c r="N45" s="21"/>
      <c r="O45" s="21"/>
      <c r="P45" s="43" t="s">
        <v>6</v>
      </c>
      <c r="Q45" s="315"/>
    </row>
    <row r="46" spans="2:19" ht="66" customHeight="1">
      <c r="B46" s="264"/>
      <c r="C46" s="153">
        <v>3</v>
      </c>
      <c r="D46" s="189" t="s">
        <v>795</v>
      </c>
      <c r="E46" s="199" t="s">
        <v>37</v>
      </c>
      <c r="F46" s="233"/>
      <c r="G46" s="234"/>
      <c r="H46" s="34"/>
      <c r="I46" s="34"/>
      <c r="J46" s="41" t="s">
        <v>454</v>
      </c>
      <c r="K46" s="41" t="s">
        <v>72</v>
      </c>
      <c r="L46" s="41" t="s">
        <v>88</v>
      </c>
      <c r="M46" s="21"/>
      <c r="N46" s="21"/>
      <c r="O46" s="21"/>
      <c r="P46" s="43" t="s">
        <v>6</v>
      </c>
      <c r="Q46" s="315"/>
    </row>
    <row r="47" spans="2:19" ht="90.75" customHeight="1">
      <c r="B47" s="264"/>
      <c r="C47" s="153">
        <v>4</v>
      </c>
      <c r="D47" s="189" t="s">
        <v>796</v>
      </c>
      <c r="E47" s="199" t="s">
        <v>37</v>
      </c>
      <c r="F47" s="233"/>
      <c r="G47" s="234"/>
      <c r="H47" s="34"/>
      <c r="I47" s="34"/>
      <c r="J47" s="41" t="s">
        <v>87</v>
      </c>
      <c r="K47" s="41" t="s">
        <v>86</v>
      </c>
      <c r="L47" s="41" t="s">
        <v>88</v>
      </c>
      <c r="M47" s="21"/>
      <c r="N47" s="21"/>
      <c r="O47" s="21"/>
      <c r="P47" s="43" t="s">
        <v>6</v>
      </c>
      <c r="Q47" s="315"/>
    </row>
    <row r="48" spans="2:19" s="18" customFormat="1" ht="85.5" customHeight="1">
      <c r="B48" s="264"/>
      <c r="C48" s="137" t="s">
        <v>70</v>
      </c>
      <c r="D48" s="237" t="s">
        <v>674</v>
      </c>
      <c r="E48" s="238"/>
      <c r="F48" s="238"/>
      <c r="G48" s="238"/>
      <c r="H48" s="19" t="str">
        <f>IF(COUNT(E49:E54)=0,"N/A",SUM(E49:E54)/(COUNT(E49:E54)*2))</f>
        <v>N/A</v>
      </c>
      <c r="I48" s="20" t="str">
        <f>IF(H48="N/A","N/A", IF(H48&gt;=80%,"MET",IF(H48&gt;=50%,"PARTIAL MET","Not Met")))</f>
        <v>N/A</v>
      </c>
      <c r="J48" s="302"/>
      <c r="K48" s="303"/>
      <c r="L48" s="303"/>
      <c r="M48" s="303"/>
      <c r="N48" s="303"/>
      <c r="O48" s="303"/>
      <c r="P48" s="304"/>
      <c r="Q48" s="315"/>
    </row>
    <row r="49" spans="2:17" ht="81" customHeight="1">
      <c r="B49" s="264"/>
      <c r="C49" s="153">
        <v>1</v>
      </c>
      <c r="D49" s="189" t="s">
        <v>797</v>
      </c>
      <c r="E49" s="199" t="s">
        <v>37</v>
      </c>
      <c r="F49" s="233"/>
      <c r="G49" s="234"/>
      <c r="H49" s="279"/>
      <c r="I49" s="279"/>
      <c r="J49" s="41" t="s">
        <v>8</v>
      </c>
      <c r="K49" s="155"/>
      <c r="L49" s="155"/>
      <c r="M49" s="21"/>
      <c r="N49" s="21"/>
      <c r="O49" s="21"/>
      <c r="P49" s="43" t="s">
        <v>6</v>
      </c>
      <c r="Q49" s="315"/>
    </row>
    <row r="50" spans="2:17" ht="75.75" customHeight="1">
      <c r="B50" s="264"/>
      <c r="C50" s="153">
        <v>2</v>
      </c>
      <c r="D50" s="189" t="s">
        <v>798</v>
      </c>
      <c r="E50" s="199" t="s">
        <v>37</v>
      </c>
      <c r="F50" s="233"/>
      <c r="G50" s="234"/>
      <c r="H50" s="280"/>
      <c r="I50" s="280"/>
      <c r="J50" s="41" t="s">
        <v>445</v>
      </c>
      <c r="K50" s="155"/>
      <c r="L50" s="41" t="s">
        <v>444</v>
      </c>
      <c r="M50" s="21"/>
      <c r="N50" s="21"/>
      <c r="O50" s="21"/>
      <c r="P50" s="43" t="s">
        <v>6</v>
      </c>
      <c r="Q50" s="315"/>
    </row>
    <row r="51" spans="2:17" ht="75.75" customHeight="1">
      <c r="B51" s="264"/>
      <c r="C51" s="153">
        <v>3</v>
      </c>
      <c r="D51" s="189" t="s">
        <v>799</v>
      </c>
      <c r="E51" s="199" t="s">
        <v>37</v>
      </c>
      <c r="F51" s="233"/>
      <c r="G51" s="234"/>
      <c r="H51" s="280"/>
      <c r="I51" s="280"/>
      <c r="J51" s="155"/>
      <c r="K51" s="41" t="s">
        <v>446</v>
      </c>
      <c r="L51" s="155"/>
      <c r="M51" s="21"/>
      <c r="N51" s="21"/>
      <c r="O51" s="21"/>
      <c r="P51" s="43" t="s">
        <v>6</v>
      </c>
      <c r="Q51" s="315"/>
    </row>
    <row r="52" spans="2:17" ht="70.5" customHeight="1">
      <c r="B52" s="264"/>
      <c r="C52" s="154">
        <v>4</v>
      </c>
      <c r="D52" s="189" t="s">
        <v>800</v>
      </c>
      <c r="E52" s="199" t="s">
        <v>37</v>
      </c>
      <c r="F52" s="233"/>
      <c r="G52" s="234"/>
      <c r="H52" s="280"/>
      <c r="I52" s="280"/>
      <c r="J52" s="41" t="s">
        <v>89</v>
      </c>
      <c r="K52" s="41" t="s">
        <v>447</v>
      </c>
      <c r="L52" s="155"/>
      <c r="M52" s="21"/>
      <c r="N52" s="21"/>
      <c r="O52" s="21"/>
      <c r="P52" s="43" t="s">
        <v>6</v>
      </c>
      <c r="Q52" s="315"/>
    </row>
    <row r="53" spans="2:17" ht="87.75" customHeight="1">
      <c r="B53" s="264"/>
      <c r="C53" s="153">
        <v>5</v>
      </c>
      <c r="D53" s="189" t="s">
        <v>801</v>
      </c>
      <c r="E53" s="199" t="s">
        <v>37</v>
      </c>
      <c r="F53" s="233"/>
      <c r="G53" s="234"/>
      <c r="H53" s="280"/>
      <c r="I53" s="280"/>
      <c r="J53" s="41" t="s">
        <v>451</v>
      </c>
      <c r="K53" s="41" t="s">
        <v>448</v>
      </c>
      <c r="L53" s="155"/>
      <c r="M53" s="21"/>
      <c r="N53" s="21"/>
      <c r="O53" s="21"/>
      <c r="P53" s="43" t="s">
        <v>6</v>
      </c>
      <c r="Q53" s="315"/>
    </row>
    <row r="54" spans="2:17" ht="83.25" customHeight="1" thickBot="1">
      <c r="B54" s="265"/>
      <c r="C54" s="153">
        <v>6</v>
      </c>
      <c r="D54" s="189" t="s">
        <v>802</v>
      </c>
      <c r="E54" s="199" t="s">
        <v>37</v>
      </c>
      <c r="F54" s="233"/>
      <c r="G54" s="234"/>
      <c r="H54" s="281"/>
      <c r="I54" s="281"/>
      <c r="J54" s="37" t="s">
        <v>449</v>
      </c>
      <c r="K54" s="41" t="s">
        <v>450</v>
      </c>
      <c r="L54" s="155"/>
      <c r="M54" s="21"/>
      <c r="N54" s="21"/>
      <c r="O54" s="21"/>
      <c r="P54" s="43" t="s">
        <v>6</v>
      </c>
      <c r="Q54" s="316"/>
    </row>
    <row r="55" spans="2:17" ht="49.5" customHeight="1">
      <c r="D55" s="177"/>
      <c r="E55" s="177"/>
      <c r="F55" s="177"/>
      <c r="G55" s="177"/>
      <c r="H55" s="293" t="s">
        <v>38</v>
      </c>
      <c r="I55" s="293"/>
      <c r="Q55" s="13"/>
    </row>
    <row r="56" spans="2:17" ht="68.25" customHeight="1">
      <c r="F56" s="23"/>
      <c r="H56" s="292" t="e">
        <f>AVERAGE(H12:H54)</f>
        <v>#DIV/0!</v>
      </c>
      <c r="I56" s="292"/>
      <c r="Q56" s="13"/>
    </row>
    <row r="57" spans="2:17">
      <c r="F57" s="23"/>
      <c r="H57" s="23"/>
      <c r="I57" s="23"/>
      <c r="Q57" s="13"/>
    </row>
    <row r="58" spans="2:17" ht="36" customHeight="1">
      <c r="F58" s="23"/>
      <c r="H58" s="23"/>
      <c r="I58" s="23"/>
      <c r="Q58" s="13"/>
    </row>
    <row r="59" spans="2:17">
      <c r="F59" s="23"/>
      <c r="H59" s="23"/>
      <c r="I59" s="23"/>
      <c r="Q59" s="13"/>
    </row>
    <row r="60" spans="2:17" ht="36" customHeight="1">
      <c r="F60" s="23"/>
      <c r="H60" s="23"/>
      <c r="I60" s="23"/>
      <c r="Q60" s="13"/>
    </row>
    <row r="61" spans="2:17" ht="45.75" customHeight="1">
      <c r="F61" s="23"/>
      <c r="H61" s="23"/>
      <c r="I61" s="23"/>
      <c r="Q61" s="13"/>
    </row>
    <row r="62" spans="2:17" ht="46.5" customHeight="1">
      <c r="F62" s="23"/>
      <c r="H62" s="23"/>
      <c r="I62" s="23"/>
      <c r="Q62" s="13"/>
    </row>
    <row r="63" spans="2:17" ht="33.75" customHeight="1">
      <c r="F63" s="23"/>
      <c r="H63" s="23"/>
      <c r="I63" s="23"/>
      <c r="Q63" s="13"/>
    </row>
    <row r="64" spans="2:17">
      <c r="F64" s="23"/>
      <c r="H64" s="23"/>
      <c r="I64" s="23"/>
      <c r="Q64" s="13"/>
    </row>
    <row r="65" spans="6:17" ht="36" customHeight="1">
      <c r="F65" s="23"/>
      <c r="H65" s="23"/>
      <c r="I65" s="23"/>
      <c r="Q65" s="13"/>
    </row>
    <row r="66" spans="6:17">
      <c r="F66" s="23"/>
      <c r="H66" s="23"/>
      <c r="I66" s="23"/>
      <c r="Q66" s="13"/>
    </row>
    <row r="67" spans="6:17">
      <c r="F67" s="23"/>
      <c r="H67" s="23"/>
      <c r="I67" s="23"/>
      <c r="Q67" s="13"/>
    </row>
    <row r="68" spans="6:17">
      <c r="F68" s="23"/>
      <c r="H68" s="23"/>
      <c r="I68" s="23"/>
      <c r="Q68" s="13"/>
    </row>
    <row r="69" spans="6:17">
      <c r="F69" s="23"/>
      <c r="H69" s="23"/>
      <c r="I69" s="23"/>
      <c r="Q69" s="13"/>
    </row>
    <row r="70" spans="6:17">
      <c r="F70" s="23"/>
      <c r="H70" s="23"/>
      <c r="I70" s="23"/>
      <c r="Q70" s="13"/>
    </row>
    <row r="71" spans="6:17">
      <c r="F71" s="23"/>
      <c r="H71" s="23"/>
      <c r="I71" s="23"/>
      <c r="Q71" s="13"/>
    </row>
    <row r="72" spans="6:17">
      <c r="F72" s="23"/>
      <c r="H72" s="23"/>
      <c r="I72" s="23"/>
      <c r="Q72" s="13"/>
    </row>
    <row r="73" spans="6:17">
      <c r="F73" s="23"/>
      <c r="H73" s="23"/>
      <c r="I73" s="23"/>
      <c r="Q73" s="13"/>
    </row>
    <row r="74" spans="6:17">
      <c r="F74" s="23"/>
      <c r="H74" s="23"/>
      <c r="I74" s="23"/>
      <c r="Q74" s="13"/>
    </row>
    <row r="75" spans="6:17">
      <c r="F75" s="23"/>
      <c r="H75" s="23"/>
      <c r="I75" s="23"/>
      <c r="Q75" s="13"/>
    </row>
    <row r="76" spans="6:17">
      <c r="F76" s="23"/>
      <c r="H76" s="23"/>
      <c r="I76" s="23"/>
      <c r="Q76" s="13"/>
    </row>
    <row r="77" spans="6:17">
      <c r="F77" s="23"/>
      <c r="H77" s="23"/>
      <c r="I77" s="23"/>
      <c r="Q77" s="13"/>
    </row>
    <row r="78" spans="6:17">
      <c r="F78" s="23"/>
      <c r="H78" s="23"/>
      <c r="I78" s="23"/>
      <c r="Q78" s="13"/>
    </row>
    <row r="79" spans="6:17">
      <c r="F79" s="23"/>
      <c r="H79" s="23"/>
      <c r="I79" s="23"/>
      <c r="Q79" s="13"/>
    </row>
    <row r="80" spans="6:17">
      <c r="F80" s="23"/>
      <c r="H80" s="23"/>
      <c r="I80" s="23"/>
      <c r="Q80" s="13"/>
    </row>
    <row r="81" spans="6:17">
      <c r="F81" s="23"/>
      <c r="H81" s="23"/>
      <c r="I81" s="23"/>
      <c r="Q81" s="13"/>
    </row>
    <row r="82" spans="6:17">
      <c r="F82" s="23"/>
      <c r="H82" s="23"/>
      <c r="I82" s="23"/>
      <c r="Q82" s="13"/>
    </row>
    <row r="83" spans="6:17">
      <c r="F83" s="23"/>
      <c r="H83" s="23"/>
      <c r="I83" s="23"/>
      <c r="Q83" s="13"/>
    </row>
    <row r="84" spans="6:17">
      <c r="F84" s="23"/>
      <c r="H84" s="23"/>
      <c r="I84" s="23"/>
      <c r="Q84" s="13"/>
    </row>
    <row r="85" spans="6:17">
      <c r="F85" s="23"/>
      <c r="H85" s="23"/>
      <c r="I85" s="23"/>
      <c r="Q85" s="13"/>
    </row>
    <row r="86" spans="6:17">
      <c r="F86" s="23"/>
      <c r="H86" s="23"/>
      <c r="I86" s="23"/>
      <c r="Q86" s="13"/>
    </row>
    <row r="87" spans="6:17">
      <c r="F87" s="23"/>
      <c r="H87" s="23"/>
      <c r="I87" s="23"/>
      <c r="Q87" s="13"/>
    </row>
    <row r="88" spans="6:17">
      <c r="F88" s="23"/>
      <c r="H88" s="23"/>
      <c r="I88" s="23"/>
      <c r="Q88" s="13"/>
    </row>
    <row r="89" spans="6:17">
      <c r="F89" s="23"/>
      <c r="H89" s="23"/>
      <c r="I89" s="23"/>
      <c r="Q89" s="13"/>
    </row>
    <row r="90" spans="6:17">
      <c r="F90" s="23"/>
      <c r="H90" s="23"/>
      <c r="I90" s="23"/>
      <c r="Q90" s="13"/>
    </row>
    <row r="91" spans="6:17">
      <c r="F91" s="23"/>
      <c r="H91" s="23"/>
      <c r="I91" s="23"/>
      <c r="Q91" s="13"/>
    </row>
    <row r="92" spans="6:17">
      <c r="F92" s="23"/>
      <c r="H92" s="23"/>
      <c r="I92" s="23"/>
      <c r="Q92" s="13"/>
    </row>
    <row r="93" spans="6:17">
      <c r="F93" s="23"/>
      <c r="H93" s="23"/>
      <c r="I93" s="23"/>
      <c r="Q93" s="13"/>
    </row>
    <row r="94" spans="6:17">
      <c r="F94" s="23"/>
      <c r="H94" s="23"/>
      <c r="I94" s="23"/>
      <c r="Q94" s="13"/>
    </row>
    <row r="95" spans="6:17">
      <c r="F95" s="23"/>
      <c r="H95" s="23"/>
      <c r="I95" s="23"/>
      <c r="Q95" s="13"/>
    </row>
    <row r="96" spans="6:17">
      <c r="F96" s="23"/>
      <c r="H96" s="23"/>
      <c r="I96" s="23"/>
      <c r="Q96" s="13"/>
    </row>
    <row r="97" spans="6:17">
      <c r="F97" s="23"/>
      <c r="H97" s="23"/>
      <c r="I97" s="23"/>
      <c r="Q97" s="13"/>
    </row>
    <row r="98" spans="6:17">
      <c r="F98" s="23"/>
      <c r="H98" s="23"/>
      <c r="I98" s="23"/>
      <c r="Q98" s="13"/>
    </row>
    <row r="99" spans="6:17">
      <c r="F99" s="23"/>
      <c r="H99" s="23"/>
      <c r="I99" s="23"/>
      <c r="Q99" s="13"/>
    </row>
    <row r="100" spans="6:17">
      <c r="F100" s="23"/>
      <c r="H100" s="23"/>
      <c r="I100" s="23"/>
      <c r="Q100" s="13"/>
    </row>
    <row r="101" spans="6:17">
      <c r="F101" s="23"/>
      <c r="H101" s="23"/>
      <c r="I101" s="23"/>
      <c r="Q101" s="13"/>
    </row>
    <row r="102" spans="6:17">
      <c r="F102" s="23"/>
      <c r="H102" s="23"/>
      <c r="I102" s="23"/>
      <c r="Q102" s="13"/>
    </row>
    <row r="103" spans="6:17">
      <c r="F103" s="23"/>
      <c r="H103" s="23"/>
      <c r="I103" s="23"/>
      <c r="Q103" s="13"/>
    </row>
    <row r="104" spans="6:17">
      <c r="F104" s="23"/>
      <c r="H104" s="23"/>
      <c r="I104" s="23"/>
      <c r="Q104" s="13"/>
    </row>
    <row r="105" spans="6:17">
      <c r="F105" s="23"/>
      <c r="H105" s="23"/>
      <c r="I105" s="23"/>
      <c r="Q105" s="13"/>
    </row>
    <row r="106" spans="6:17">
      <c r="F106" s="23"/>
      <c r="H106" s="23"/>
      <c r="I106" s="23"/>
      <c r="Q106" s="13"/>
    </row>
    <row r="107" spans="6:17">
      <c r="F107" s="23"/>
      <c r="H107" s="23"/>
      <c r="I107" s="23"/>
      <c r="Q107" s="13"/>
    </row>
    <row r="108" spans="6:17">
      <c r="F108" s="23"/>
      <c r="H108" s="23"/>
      <c r="I108" s="23"/>
      <c r="Q108" s="13"/>
    </row>
    <row r="109" spans="6:17">
      <c r="F109" s="23"/>
      <c r="H109" s="23"/>
      <c r="I109" s="23"/>
      <c r="Q109" s="13"/>
    </row>
    <row r="110" spans="6:17">
      <c r="F110" s="23"/>
      <c r="H110" s="23"/>
      <c r="I110" s="23"/>
      <c r="Q110" s="13"/>
    </row>
    <row r="111" spans="6:17">
      <c r="F111" s="23"/>
      <c r="H111" s="23"/>
      <c r="I111" s="23"/>
      <c r="Q111" s="13"/>
    </row>
    <row r="112" spans="6:17">
      <c r="F112" s="23"/>
      <c r="H112" s="23"/>
      <c r="I112" s="23"/>
      <c r="Q112" s="13"/>
    </row>
    <row r="113" spans="6:17">
      <c r="F113" s="23"/>
      <c r="H113" s="23"/>
      <c r="I113" s="23"/>
      <c r="Q113" s="13"/>
    </row>
    <row r="114" spans="6:17">
      <c r="F114" s="23"/>
      <c r="H114" s="23"/>
      <c r="I114" s="23"/>
      <c r="Q114" s="13"/>
    </row>
    <row r="115" spans="6:17">
      <c r="F115" s="23"/>
      <c r="H115" s="23"/>
      <c r="I115" s="23"/>
      <c r="Q115" s="13"/>
    </row>
    <row r="116" spans="6:17">
      <c r="F116" s="23"/>
      <c r="H116" s="23"/>
      <c r="I116" s="23"/>
      <c r="Q116" s="13"/>
    </row>
    <row r="117" spans="6:17">
      <c r="F117" s="23"/>
      <c r="H117" s="23"/>
      <c r="I117" s="23"/>
      <c r="Q117" s="13"/>
    </row>
    <row r="118" spans="6:17">
      <c r="F118" s="23"/>
      <c r="H118" s="23"/>
      <c r="I118" s="23"/>
      <c r="Q118" s="13"/>
    </row>
    <row r="119" spans="6:17">
      <c r="F119" s="23"/>
      <c r="H119" s="23"/>
      <c r="I119" s="23"/>
      <c r="Q119" s="13"/>
    </row>
    <row r="120" spans="6:17">
      <c r="F120" s="23"/>
      <c r="H120" s="23"/>
      <c r="I120" s="23"/>
      <c r="Q120" s="13"/>
    </row>
    <row r="121" spans="6:17">
      <c r="F121" s="23"/>
      <c r="H121" s="23"/>
      <c r="I121" s="23"/>
      <c r="Q121" s="13"/>
    </row>
    <row r="122" spans="6:17">
      <c r="F122" s="23"/>
      <c r="H122" s="23"/>
      <c r="I122" s="23"/>
      <c r="Q122" s="13"/>
    </row>
    <row r="123" spans="6:17">
      <c r="F123" s="23"/>
      <c r="H123" s="23"/>
      <c r="I123" s="23"/>
      <c r="Q123" s="13"/>
    </row>
    <row r="124" spans="6:17">
      <c r="F124" s="23"/>
      <c r="H124" s="23"/>
      <c r="I124" s="23"/>
      <c r="Q124" s="13"/>
    </row>
    <row r="125" spans="6:17">
      <c r="F125" s="23"/>
      <c r="H125" s="23"/>
      <c r="I125" s="23"/>
      <c r="Q125" s="13"/>
    </row>
    <row r="126" spans="6:17">
      <c r="F126" s="23"/>
      <c r="H126" s="23"/>
      <c r="I126" s="23"/>
      <c r="Q126" s="13"/>
    </row>
    <row r="127" spans="6:17">
      <c r="F127" s="23"/>
      <c r="H127" s="23"/>
      <c r="I127" s="23"/>
      <c r="Q127" s="13"/>
    </row>
    <row r="128" spans="6:17">
      <c r="F128" s="23"/>
      <c r="H128" s="23"/>
      <c r="I128" s="23"/>
      <c r="Q128" s="13"/>
    </row>
    <row r="129" spans="6:17">
      <c r="F129" s="23"/>
      <c r="H129" s="23"/>
      <c r="I129" s="23"/>
      <c r="Q129" s="13"/>
    </row>
    <row r="130" spans="6:17">
      <c r="F130" s="23"/>
      <c r="H130" s="23"/>
      <c r="I130" s="23"/>
      <c r="Q130" s="13"/>
    </row>
    <row r="131" spans="6:17">
      <c r="F131" s="23"/>
      <c r="H131" s="23"/>
      <c r="I131" s="23"/>
      <c r="Q131" s="13"/>
    </row>
    <row r="132" spans="6:17">
      <c r="F132" s="23"/>
      <c r="H132" s="23"/>
      <c r="I132" s="23"/>
      <c r="Q132" s="13"/>
    </row>
    <row r="133" spans="6:17">
      <c r="F133" s="23"/>
      <c r="H133" s="23"/>
      <c r="I133" s="23"/>
      <c r="Q133" s="13"/>
    </row>
    <row r="134" spans="6:17">
      <c r="F134" s="23"/>
      <c r="H134" s="23"/>
      <c r="I134" s="23"/>
      <c r="Q134" s="13"/>
    </row>
    <row r="135" spans="6:17">
      <c r="F135" s="23"/>
      <c r="H135" s="23"/>
      <c r="I135" s="23"/>
      <c r="Q135" s="13"/>
    </row>
    <row r="136" spans="6:17">
      <c r="F136" s="23"/>
      <c r="H136" s="23"/>
      <c r="I136" s="23"/>
      <c r="Q136" s="13"/>
    </row>
    <row r="137" spans="6:17">
      <c r="F137" s="23"/>
      <c r="H137" s="23"/>
      <c r="I137" s="23"/>
      <c r="Q137" s="13"/>
    </row>
    <row r="138" spans="6:17">
      <c r="F138" s="23"/>
      <c r="H138" s="23"/>
      <c r="I138" s="23"/>
      <c r="Q138" s="13"/>
    </row>
    <row r="139" spans="6:17">
      <c r="F139" s="23"/>
      <c r="H139" s="23"/>
      <c r="I139" s="23"/>
      <c r="Q139" s="13"/>
    </row>
    <row r="140" spans="6:17">
      <c r="F140" s="23"/>
      <c r="H140" s="23"/>
      <c r="I140" s="23"/>
      <c r="Q140" s="13"/>
    </row>
    <row r="141" spans="6:17">
      <c r="F141" s="23"/>
      <c r="H141" s="23"/>
      <c r="I141" s="23"/>
      <c r="Q141" s="13"/>
    </row>
    <row r="142" spans="6:17">
      <c r="F142" s="23"/>
      <c r="H142" s="23"/>
      <c r="I142" s="23"/>
      <c r="Q142" s="13"/>
    </row>
    <row r="143" spans="6:17">
      <c r="F143" s="23"/>
      <c r="H143" s="23"/>
      <c r="I143" s="23"/>
      <c r="Q143" s="13"/>
    </row>
    <row r="144" spans="6:17">
      <c r="F144" s="23"/>
      <c r="H144" s="23"/>
      <c r="I144" s="23"/>
      <c r="Q144" s="13"/>
    </row>
    <row r="145" spans="6:17">
      <c r="F145" s="23"/>
      <c r="H145" s="23"/>
      <c r="I145" s="23"/>
      <c r="Q145" s="13"/>
    </row>
    <row r="146" spans="6:17">
      <c r="F146" s="23"/>
      <c r="H146" s="23"/>
      <c r="I146" s="23"/>
      <c r="Q146" s="13"/>
    </row>
    <row r="147" spans="6:17">
      <c r="F147" s="23"/>
      <c r="H147" s="23"/>
      <c r="I147" s="23"/>
      <c r="Q147" s="13"/>
    </row>
    <row r="148" spans="6:17">
      <c r="F148" s="23"/>
      <c r="H148" s="23"/>
      <c r="I148" s="23"/>
      <c r="Q148" s="13"/>
    </row>
    <row r="149" spans="6:17">
      <c r="F149" s="23"/>
      <c r="H149" s="23"/>
      <c r="I149" s="23"/>
      <c r="Q149" s="13"/>
    </row>
    <row r="150" spans="6:17">
      <c r="F150" s="23"/>
      <c r="H150" s="23"/>
      <c r="I150" s="23"/>
      <c r="Q150" s="13"/>
    </row>
    <row r="151" spans="6:17">
      <c r="F151" s="23"/>
      <c r="H151" s="23"/>
      <c r="I151" s="23"/>
      <c r="Q151" s="13"/>
    </row>
    <row r="152" spans="6:17">
      <c r="F152" s="23"/>
      <c r="H152" s="23"/>
      <c r="I152" s="23"/>
      <c r="Q152" s="13"/>
    </row>
    <row r="153" spans="6:17">
      <c r="F153" s="23"/>
      <c r="H153" s="23"/>
      <c r="I153" s="23"/>
      <c r="Q153" s="13"/>
    </row>
    <row r="154" spans="6:17">
      <c r="F154" s="23"/>
      <c r="H154" s="23"/>
      <c r="I154" s="23"/>
      <c r="Q154" s="13"/>
    </row>
    <row r="155" spans="6:17">
      <c r="F155" s="23"/>
      <c r="H155" s="23"/>
      <c r="I155" s="23"/>
      <c r="Q155" s="13"/>
    </row>
    <row r="156" spans="6:17">
      <c r="F156" s="23"/>
      <c r="H156" s="23"/>
      <c r="I156" s="23"/>
      <c r="Q156" s="13"/>
    </row>
    <row r="157" spans="6:17">
      <c r="F157" s="23"/>
      <c r="H157" s="23"/>
      <c r="I157" s="23"/>
      <c r="Q157" s="13"/>
    </row>
    <row r="158" spans="6:17">
      <c r="F158" s="23"/>
      <c r="H158" s="23"/>
      <c r="I158" s="23"/>
      <c r="Q158" s="13"/>
    </row>
    <row r="159" spans="6:17">
      <c r="F159" s="23"/>
      <c r="H159" s="23"/>
      <c r="I159" s="23"/>
      <c r="Q159" s="13"/>
    </row>
    <row r="160" spans="6:17">
      <c r="F160" s="23"/>
      <c r="H160" s="23"/>
      <c r="I160" s="23"/>
      <c r="Q160" s="13"/>
    </row>
    <row r="161" spans="6:17">
      <c r="F161" s="23"/>
      <c r="H161" s="23"/>
      <c r="I161" s="23"/>
      <c r="Q161" s="13"/>
    </row>
    <row r="162" spans="6:17">
      <c r="F162" s="23"/>
      <c r="H162" s="23"/>
      <c r="I162" s="23"/>
      <c r="Q162" s="13"/>
    </row>
    <row r="163" spans="6:17">
      <c r="F163" s="23"/>
      <c r="H163" s="23"/>
      <c r="I163" s="23"/>
      <c r="Q163" s="13"/>
    </row>
    <row r="164" spans="6:17">
      <c r="F164" s="23"/>
      <c r="H164" s="23"/>
      <c r="I164" s="23"/>
      <c r="Q164" s="13"/>
    </row>
    <row r="165" spans="6:17">
      <c r="F165" s="23"/>
      <c r="H165" s="23"/>
      <c r="I165" s="23"/>
      <c r="Q165" s="13"/>
    </row>
    <row r="166" spans="6:17">
      <c r="F166" s="23"/>
      <c r="H166" s="23"/>
      <c r="I166" s="23"/>
      <c r="Q166" s="13"/>
    </row>
    <row r="167" spans="6:17">
      <c r="F167" s="23"/>
      <c r="H167" s="23"/>
      <c r="I167" s="23"/>
      <c r="Q167" s="13"/>
    </row>
    <row r="168" spans="6:17">
      <c r="F168" s="23"/>
      <c r="H168" s="23"/>
      <c r="I168" s="23"/>
      <c r="Q168" s="13"/>
    </row>
    <row r="169" spans="6:17">
      <c r="F169" s="23"/>
      <c r="H169" s="23"/>
      <c r="I169" s="23"/>
      <c r="Q169" s="13"/>
    </row>
    <row r="170" spans="6:17">
      <c r="F170" s="23"/>
      <c r="H170" s="23"/>
      <c r="I170" s="23"/>
      <c r="Q170" s="13"/>
    </row>
    <row r="171" spans="6:17">
      <c r="F171" s="23"/>
      <c r="H171" s="23"/>
      <c r="I171" s="23"/>
      <c r="Q171" s="13"/>
    </row>
    <row r="172" spans="6:17">
      <c r="F172" s="23"/>
      <c r="H172" s="23"/>
      <c r="I172" s="23"/>
      <c r="Q172" s="13"/>
    </row>
    <row r="173" spans="6:17">
      <c r="F173" s="23"/>
      <c r="H173" s="23"/>
      <c r="I173" s="23"/>
      <c r="Q173" s="13"/>
    </row>
    <row r="174" spans="6:17">
      <c r="F174" s="23"/>
      <c r="H174" s="23"/>
      <c r="I174" s="23"/>
      <c r="Q174" s="13"/>
    </row>
    <row r="175" spans="6:17">
      <c r="F175" s="23"/>
      <c r="H175" s="23"/>
      <c r="I175" s="23"/>
      <c r="Q175" s="13"/>
    </row>
    <row r="176" spans="6:17">
      <c r="F176" s="23"/>
      <c r="H176" s="23"/>
      <c r="I176" s="23"/>
      <c r="Q176" s="13"/>
    </row>
    <row r="177" spans="6:17">
      <c r="F177" s="23"/>
      <c r="H177" s="23"/>
      <c r="I177" s="23"/>
      <c r="Q177" s="13"/>
    </row>
    <row r="178" spans="6:17">
      <c r="F178" s="23"/>
      <c r="H178" s="23"/>
      <c r="I178" s="23"/>
      <c r="Q178" s="13"/>
    </row>
    <row r="179" spans="6:17">
      <c r="F179" s="23"/>
      <c r="H179" s="23"/>
      <c r="I179" s="23"/>
      <c r="Q179" s="13"/>
    </row>
    <row r="180" spans="6:17">
      <c r="F180" s="23"/>
      <c r="H180" s="23"/>
      <c r="I180" s="23"/>
      <c r="Q180" s="13"/>
    </row>
    <row r="181" spans="6:17">
      <c r="F181" s="23"/>
      <c r="H181" s="23"/>
      <c r="I181" s="23"/>
      <c r="Q181" s="13"/>
    </row>
    <row r="182" spans="6:17">
      <c r="F182" s="23"/>
      <c r="H182" s="23"/>
      <c r="I182" s="23"/>
      <c r="Q182" s="13"/>
    </row>
    <row r="183" spans="6:17">
      <c r="F183" s="23"/>
      <c r="H183" s="23"/>
      <c r="I183" s="23"/>
      <c r="Q183" s="13"/>
    </row>
    <row r="184" spans="6:17">
      <c r="F184" s="23"/>
      <c r="H184" s="23"/>
      <c r="I184" s="23"/>
      <c r="Q184" s="13"/>
    </row>
    <row r="185" spans="6:17">
      <c r="F185" s="23"/>
      <c r="H185" s="23"/>
      <c r="I185" s="23"/>
      <c r="Q185" s="13"/>
    </row>
    <row r="186" spans="6:17">
      <c r="F186" s="23"/>
      <c r="H186" s="23"/>
      <c r="I186" s="23"/>
      <c r="Q186" s="13"/>
    </row>
    <row r="187" spans="6:17">
      <c r="F187" s="23"/>
      <c r="H187" s="23"/>
      <c r="I187" s="23"/>
      <c r="Q187" s="13"/>
    </row>
    <row r="188" spans="6:17">
      <c r="F188" s="23"/>
      <c r="H188" s="23"/>
      <c r="I188" s="23"/>
      <c r="Q188" s="13"/>
    </row>
    <row r="189" spans="6:17">
      <c r="F189" s="23"/>
      <c r="H189" s="23"/>
      <c r="I189" s="23"/>
      <c r="Q189" s="13"/>
    </row>
    <row r="190" spans="6:17">
      <c r="F190" s="23"/>
      <c r="H190" s="23"/>
      <c r="I190" s="23"/>
      <c r="Q190" s="13"/>
    </row>
    <row r="191" spans="6:17">
      <c r="F191" s="23"/>
      <c r="H191" s="23"/>
      <c r="I191" s="23"/>
      <c r="Q191" s="13"/>
    </row>
    <row r="192" spans="6:17">
      <c r="F192" s="23"/>
      <c r="H192" s="23"/>
      <c r="I192" s="23"/>
      <c r="Q192" s="13"/>
    </row>
    <row r="193" spans="6:17">
      <c r="F193" s="23"/>
      <c r="H193" s="23"/>
      <c r="I193" s="23"/>
      <c r="Q193" s="13"/>
    </row>
    <row r="194" spans="6:17">
      <c r="F194" s="23"/>
      <c r="H194" s="23"/>
      <c r="I194" s="23"/>
      <c r="Q194" s="13"/>
    </row>
    <row r="195" spans="6:17">
      <c r="F195" s="23"/>
      <c r="H195" s="23"/>
      <c r="I195" s="23"/>
      <c r="Q195" s="13"/>
    </row>
    <row r="196" spans="6:17">
      <c r="F196" s="23"/>
      <c r="H196" s="23"/>
      <c r="I196" s="23"/>
      <c r="Q196" s="13"/>
    </row>
    <row r="197" spans="6:17">
      <c r="F197" s="23"/>
      <c r="H197" s="23"/>
      <c r="I197" s="23"/>
      <c r="Q197" s="13"/>
    </row>
    <row r="198" spans="6:17">
      <c r="F198" s="23"/>
      <c r="H198" s="23"/>
      <c r="I198" s="23"/>
      <c r="Q198" s="13"/>
    </row>
    <row r="199" spans="6:17">
      <c r="F199" s="23"/>
      <c r="H199" s="23"/>
      <c r="I199" s="23"/>
      <c r="Q199" s="13"/>
    </row>
    <row r="200" spans="6:17">
      <c r="F200" s="23"/>
      <c r="H200" s="23"/>
      <c r="I200" s="23"/>
      <c r="Q200" s="13"/>
    </row>
    <row r="201" spans="6:17">
      <c r="F201" s="23"/>
      <c r="H201" s="23"/>
      <c r="I201" s="23"/>
      <c r="Q201" s="13"/>
    </row>
    <row r="202" spans="6:17">
      <c r="F202" s="23"/>
      <c r="H202" s="23"/>
      <c r="I202" s="23"/>
      <c r="Q202" s="13"/>
    </row>
    <row r="203" spans="6:17">
      <c r="F203" s="23"/>
      <c r="H203" s="23"/>
      <c r="I203" s="23"/>
      <c r="Q203" s="13"/>
    </row>
    <row r="204" spans="6:17">
      <c r="F204" s="23"/>
      <c r="H204" s="23"/>
      <c r="I204" s="23"/>
      <c r="Q204" s="13"/>
    </row>
    <row r="205" spans="6:17">
      <c r="F205" s="23"/>
      <c r="H205" s="23"/>
      <c r="I205" s="23"/>
      <c r="Q205" s="13"/>
    </row>
    <row r="206" spans="6:17">
      <c r="F206" s="23"/>
      <c r="H206" s="23"/>
      <c r="I206" s="23"/>
      <c r="Q206" s="13"/>
    </row>
    <row r="207" spans="6:17">
      <c r="F207" s="23"/>
      <c r="H207" s="23"/>
      <c r="I207" s="23"/>
      <c r="Q207" s="13"/>
    </row>
    <row r="208" spans="6:17">
      <c r="F208" s="23"/>
      <c r="H208" s="23"/>
      <c r="I208" s="23"/>
      <c r="Q208" s="13"/>
    </row>
    <row r="209" spans="6:17">
      <c r="F209" s="23"/>
      <c r="H209" s="23"/>
      <c r="I209" s="23"/>
      <c r="Q209" s="13"/>
    </row>
    <row r="210" spans="6:17">
      <c r="F210" s="23"/>
      <c r="H210" s="23"/>
      <c r="I210" s="23"/>
      <c r="Q210" s="13"/>
    </row>
    <row r="211" spans="6:17">
      <c r="F211" s="23"/>
      <c r="H211" s="23"/>
      <c r="I211" s="23"/>
      <c r="Q211" s="13"/>
    </row>
    <row r="212" spans="6:17">
      <c r="F212" s="23"/>
      <c r="H212" s="23"/>
      <c r="I212" s="23"/>
      <c r="Q212" s="13"/>
    </row>
    <row r="213" spans="6:17">
      <c r="F213" s="23"/>
      <c r="H213" s="23"/>
      <c r="I213" s="23"/>
      <c r="Q213" s="13"/>
    </row>
    <row r="214" spans="6:17">
      <c r="F214" s="23"/>
      <c r="H214" s="23"/>
      <c r="I214" s="23"/>
      <c r="Q214" s="13"/>
    </row>
    <row r="215" spans="6:17">
      <c r="F215" s="23"/>
      <c r="H215" s="23"/>
      <c r="I215" s="23"/>
      <c r="Q215" s="13"/>
    </row>
    <row r="216" spans="6:17">
      <c r="F216" s="23"/>
      <c r="H216" s="23"/>
      <c r="I216" s="23"/>
      <c r="Q216" s="13"/>
    </row>
    <row r="217" spans="6:17">
      <c r="F217" s="23"/>
      <c r="H217" s="23"/>
      <c r="I217" s="23"/>
    </row>
    <row r="218" spans="6:17">
      <c r="F218" s="23"/>
      <c r="H218" s="23"/>
      <c r="I218" s="23"/>
    </row>
    <row r="219" spans="6:17">
      <c r="F219" s="23"/>
      <c r="H219" s="23"/>
      <c r="I219" s="23"/>
    </row>
    <row r="220" spans="6:17">
      <c r="F220" s="23"/>
      <c r="H220" s="23"/>
      <c r="I220" s="23"/>
    </row>
    <row r="221" spans="6:17">
      <c r="F221" s="23"/>
      <c r="H221" s="23"/>
      <c r="I221" s="23"/>
    </row>
    <row r="222" spans="6:17">
      <c r="F222" s="23"/>
      <c r="H222" s="23"/>
      <c r="I222" s="23"/>
    </row>
    <row r="223" spans="6:17">
      <c r="F223" s="23"/>
      <c r="H223" s="23"/>
      <c r="I223" s="23"/>
    </row>
    <row r="224" spans="6:17">
      <c r="F224" s="23"/>
      <c r="H224" s="23"/>
      <c r="I224" s="23"/>
    </row>
    <row r="225" spans="6:9">
      <c r="F225" s="23"/>
      <c r="H225" s="23"/>
      <c r="I225" s="23"/>
    </row>
    <row r="226" spans="6:9">
      <c r="F226" s="23"/>
      <c r="H226" s="23"/>
      <c r="I226" s="23"/>
    </row>
    <row r="227" spans="6:9">
      <c r="F227" s="23"/>
    </row>
    <row r="228" spans="6:9">
      <c r="F228" s="23"/>
    </row>
  </sheetData>
  <sheetProtection algorithmName="SHA-512" hashValue="J0n95XHQrXkUbvQTXdQ/j3B+3VRIAkuuxeB3p3KqAz4mtMkj/Tnf8fX/vX2BdGxy/4p00NSJ6txickGgvhKMrA==" saltValue="A9SMtUmdsdJpajV5uYEa/w==" spinCount="100000" sheet="1" objects="1" scenarios="1" selectLockedCells="1"/>
  <mergeCells count="83">
    <mergeCell ref="F54:G54"/>
    <mergeCell ref="D43:G43"/>
    <mergeCell ref="D10:D11"/>
    <mergeCell ref="F28:G28"/>
    <mergeCell ref="F29:G29"/>
    <mergeCell ref="D48:G48"/>
    <mergeCell ref="F14:G14"/>
    <mergeCell ref="F15:G15"/>
    <mergeCell ref="D19:G19"/>
    <mergeCell ref="E10:E11"/>
    <mergeCell ref="J48:P48"/>
    <mergeCell ref="I27:I30"/>
    <mergeCell ref="I20:I25"/>
    <mergeCell ref="J43:P43"/>
    <mergeCell ref="F44:G44"/>
    <mergeCell ref="F45:G45"/>
    <mergeCell ref="F46:G46"/>
    <mergeCell ref="F47:G47"/>
    <mergeCell ref="J36:P36"/>
    <mergeCell ref="F37:G37"/>
    <mergeCell ref="F38:G38"/>
    <mergeCell ref="F41:G41"/>
    <mergeCell ref="F42:G42"/>
    <mergeCell ref="J31:P31"/>
    <mergeCell ref="F32:G32"/>
    <mergeCell ref="F33:G33"/>
    <mergeCell ref="J19:P19"/>
    <mergeCell ref="F20:G20"/>
    <mergeCell ref="F24:G24"/>
    <mergeCell ref="F25:G25"/>
    <mergeCell ref="M10:P10"/>
    <mergeCell ref="F10:G11"/>
    <mergeCell ref="H10:H11"/>
    <mergeCell ref="I10:I11"/>
    <mergeCell ref="J10:L10"/>
    <mergeCell ref="B1:Q1"/>
    <mergeCell ref="B2:Q2"/>
    <mergeCell ref="D3:O3"/>
    <mergeCell ref="D4:D9"/>
    <mergeCell ref="E5:F9"/>
    <mergeCell ref="G5:H5"/>
    <mergeCell ref="I5:K5"/>
    <mergeCell ref="O5:P9"/>
    <mergeCell ref="G6:H6"/>
    <mergeCell ref="I6:K6"/>
    <mergeCell ref="G7:H7"/>
    <mergeCell ref="I7:K7"/>
    <mergeCell ref="G8:H8"/>
    <mergeCell ref="Q3:Q54"/>
    <mergeCell ref="I49:I54"/>
    <mergeCell ref="H49:H54"/>
    <mergeCell ref="I8:K8"/>
    <mergeCell ref="G9:H9"/>
    <mergeCell ref="I9:K9"/>
    <mergeCell ref="E4:N4"/>
    <mergeCell ref="B3:B54"/>
    <mergeCell ref="D31:G31"/>
    <mergeCell ref="C10:C11"/>
    <mergeCell ref="D12:G12"/>
    <mergeCell ref="J12:P12"/>
    <mergeCell ref="F13:G13"/>
    <mergeCell ref="F16:G16"/>
    <mergeCell ref="F17:G17"/>
    <mergeCell ref="F18:G18"/>
    <mergeCell ref="J26:P26"/>
    <mergeCell ref="F27:G27"/>
    <mergeCell ref="F30:G30"/>
    <mergeCell ref="H56:I56"/>
    <mergeCell ref="F21:G21"/>
    <mergeCell ref="F22:G22"/>
    <mergeCell ref="F23:G23"/>
    <mergeCell ref="F34:G34"/>
    <mergeCell ref="F39:G39"/>
    <mergeCell ref="F40:G40"/>
    <mergeCell ref="D26:G26"/>
    <mergeCell ref="F50:G50"/>
    <mergeCell ref="F35:G35"/>
    <mergeCell ref="F49:G49"/>
    <mergeCell ref="D36:G36"/>
    <mergeCell ref="H55:I55"/>
    <mergeCell ref="F51:G51"/>
    <mergeCell ref="F52:G52"/>
    <mergeCell ref="F53:G53"/>
  </mergeCells>
  <conditionalFormatting sqref="E13:E18">
    <cfRule type="colorScale" priority="26">
      <colorScale>
        <cfvo type="percent" val="&quot;*&quot;"/>
        <cfvo type="percentile" val="50"/>
        <cfvo type="max"/>
        <color theme="6"/>
        <color rgb="FFFFEB84"/>
        <color rgb="FF63BE7B"/>
      </colorScale>
    </cfRule>
    <cfRule type="cellIs" dxfId="2946" priority="21" operator="equal">
      <formula>0</formula>
    </cfRule>
    <cfRule type="colorScale" priority="15">
      <colorScale>
        <cfvo type="num" val="0"/>
        <cfvo type="num" val="1"/>
        <cfvo type="num" val="2"/>
        <color rgb="FFFF0000"/>
        <color rgb="FFFFFF00"/>
        <color rgb="FF057D19"/>
      </colorScale>
    </cfRule>
    <cfRule type="cellIs" dxfId="2945" priority="16" operator="equal">
      <formula>1</formula>
    </cfRule>
    <cfRule type="cellIs" dxfId="2944" priority="17" operator="equal">
      <formula>2</formula>
    </cfRule>
    <cfRule type="cellIs" dxfId="2943" priority="18" operator="equal">
      <formula>3</formula>
    </cfRule>
    <cfRule type="cellIs" dxfId="2942" priority="19" operator="equal">
      <formula>2</formula>
    </cfRule>
    <cfRule type="cellIs" dxfId="2941" priority="20" operator="equal">
      <formula>1</formula>
    </cfRule>
    <cfRule type="cellIs" dxfId="2940" priority="22" operator="equal">
      <formula>1</formula>
    </cfRule>
    <cfRule type="cellIs" dxfId="2939" priority="23" operator="equal">
      <formula>2</formula>
    </cfRule>
    <cfRule type="cellIs" dxfId="2938" priority="24" operator="equal">
      <formula>3</formula>
    </cfRule>
    <cfRule type="colorScale" priority="25">
      <colorScale>
        <cfvo type="num" val="0"/>
        <cfvo type="percentile" val="50"/>
        <cfvo type="max"/>
        <color rgb="FFF8696B"/>
        <color rgb="FFFFEB84"/>
        <color rgb="FF63BE7B"/>
      </colorScale>
    </cfRule>
    <cfRule type="colorScale" priority="27">
      <colorScale>
        <cfvo type="num" val="0"/>
        <cfvo type="num" val="1"/>
        <cfvo type="num" val="2"/>
        <color theme="2" tint="-0.749992370372631"/>
        <color theme="3"/>
        <color theme="7"/>
      </colorScale>
    </cfRule>
    <cfRule type="expression" dxfId="2937" priority="28">
      <formula>3</formula>
    </cfRule>
  </conditionalFormatting>
  <conditionalFormatting sqref="E20:E25">
    <cfRule type="colorScale" priority="29">
      <colorScale>
        <cfvo type="num" val="0"/>
        <cfvo type="num" val="1"/>
        <cfvo type="num" val="2"/>
        <color rgb="FFFF0000"/>
        <color rgb="FFFFFF00"/>
        <color rgb="FF057D19"/>
      </colorScale>
    </cfRule>
    <cfRule type="cellIs" dxfId="2936" priority="30" operator="equal">
      <formula>1</formula>
    </cfRule>
    <cfRule type="cellIs" dxfId="2935" priority="31" operator="equal">
      <formula>2</formula>
    </cfRule>
    <cfRule type="cellIs" dxfId="2934" priority="32" operator="equal">
      <formula>3</formula>
    </cfRule>
    <cfRule type="cellIs" dxfId="2933" priority="33" operator="equal">
      <formula>2</formula>
    </cfRule>
    <cfRule type="cellIs" dxfId="2932" priority="34" operator="equal">
      <formula>1</formula>
    </cfRule>
    <cfRule type="cellIs" dxfId="2931" priority="35" operator="equal">
      <formula>0</formula>
    </cfRule>
    <cfRule type="cellIs" dxfId="2930" priority="36" operator="equal">
      <formula>1</formula>
    </cfRule>
    <cfRule type="cellIs" dxfId="2929" priority="37" operator="equal">
      <formula>2</formula>
    </cfRule>
    <cfRule type="cellIs" dxfId="2928"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2927" priority="42">
      <formula>3</formula>
    </cfRule>
  </conditionalFormatting>
  <conditionalFormatting sqref="E27:E30">
    <cfRule type="colorScale" priority="43">
      <colorScale>
        <cfvo type="num" val="0"/>
        <cfvo type="num" val="1"/>
        <cfvo type="num" val="2"/>
        <color rgb="FFFF0000"/>
        <color rgb="FFFFFF00"/>
        <color rgb="FF057D19"/>
      </colorScale>
    </cfRule>
    <cfRule type="cellIs" dxfId="2926" priority="44" operator="equal">
      <formula>1</formula>
    </cfRule>
    <cfRule type="cellIs" dxfId="2925" priority="45" operator="equal">
      <formula>2</formula>
    </cfRule>
    <cfRule type="cellIs" dxfId="2924" priority="46" operator="equal">
      <formula>3</formula>
    </cfRule>
    <cfRule type="cellIs" dxfId="2923" priority="47" operator="equal">
      <formula>2</formula>
    </cfRule>
    <cfRule type="cellIs" dxfId="2922" priority="48" operator="equal">
      <formula>1</formula>
    </cfRule>
    <cfRule type="cellIs" dxfId="2921" priority="49" operator="equal">
      <formula>0</formula>
    </cfRule>
    <cfRule type="cellIs" dxfId="2920" priority="50" operator="equal">
      <formula>1</formula>
    </cfRule>
    <cfRule type="cellIs" dxfId="2919"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2918" priority="56">
      <formula>3</formula>
    </cfRule>
    <cfRule type="cellIs" dxfId="2917" priority="51" operator="equal">
      <formula>2</formula>
    </cfRule>
  </conditionalFormatting>
  <conditionalFormatting sqref="E32:E35">
    <cfRule type="colorScale" priority="57">
      <colorScale>
        <cfvo type="num" val="0"/>
        <cfvo type="num" val="1"/>
        <cfvo type="num" val="2"/>
        <color rgb="FFFF0000"/>
        <color rgb="FFFFFF00"/>
        <color rgb="FF057D19"/>
      </colorScale>
    </cfRule>
    <cfRule type="cellIs" dxfId="2916" priority="58" operator="equal">
      <formula>1</formula>
    </cfRule>
    <cfRule type="cellIs" dxfId="2915" priority="59" operator="equal">
      <formula>2</formula>
    </cfRule>
    <cfRule type="cellIs" dxfId="2914" priority="60" operator="equal">
      <formula>3</formula>
    </cfRule>
    <cfRule type="cellIs" dxfId="2913" priority="61" operator="equal">
      <formula>2</formula>
    </cfRule>
    <cfRule type="cellIs" dxfId="2912" priority="64" operator="equal">
      <formula>1</formula>
    </cfRule>
    <cfRule type="cellIs" dxfId="2911" priority="62" operator="equal">
      <formula>1</formula>
    </cfRule>
    <cfRule type="cellIs" dxfId="2910" priority="63" operator="equal">
      <formula>0</formula>
    </cfRule>
    <cfRule type="expression" dxfId="2909" priority="70">
      <formula>3</formula>
    </cfRule>
    <cfRule type="colorScale" priority="69">
      <colorScale>
        <cfvo type="num" val="0"/>
        <cfvo type="num" val="1"/>
        <cfvo type="num" val="2"/>
        <color theme="2" tint="-0.749992370372631"/>
        <color theme="3"/>
        <color theme="7"/>
      </colorScale>
    </cfRule>
    <cfRule type="colorScale" priority="68">
      <colorScale>
        <cfvo type="percent" val="&quot;*&quot;"/>
        <cfvo type="percentile" val="50"/>
        <cfvo type="max"/>
        <color theme="6"/>
        <color rgb="FFFFEB84"/>
        <color rgb="FF63BE7B"/>
      </colorScale>
    </cfRule>
    <cfRule type="colorScale" priority="67">
      <colorScale>
        <cfvo type="num" val="0"/>
        <cfvo type="percentile" val="50"/>
        <cfvo type="max"/>
        <color rgb="FFF8696B"/>
        <color rgb="FFFFEB84"/>
        <color rgb="FF63BE7B"/>
      </colorScale>
    </cfRule>
    <cfRule type="cellIs" dxfId="2908" priority="66" operator="equal">
      <formula>3</formula>
    </cfRule>
    <cfRule type="cellIs" dxfId="2907" priority="65" operator="equal">
      <formula>2</formula>
    </cfRule>
  </conditionalFormatting>
  <conditionalFormatting sqref="E37:E42">
    <cfRule type="cellIs" dxfId="2906" priority="77" operator="equal">
      <formula>0</formula>
    </cfRule>
    <cfRule type="cellIs" dxfId="2905" priority="78" operator="equal">
      <formula>1</formula>
    </cfRule>
    <cfRule type="cellIs" dxfId="2904" priority="80" operator="equal">
      <formula>3</formula>
    </cfRule>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2903" priority="84">
      <formula>3</formula>
    </cfRule>
    <cfRule type="cellIs" dxfId="2902" priority="79" operator="equal">
      <formula>2</formula>
    </cfRule>
    <cfRule type="colorScale" priority="71">
      <colorScale>
        <cfvo type="num" val="0"/>
        <cfvo type="num" val="1"/>
        <cfvo type="num" val="2"/>
        <color rgb="FFFF0000"/>
        <color rgb="FFFFFF00"/>
        <color rgb="FF057D19"/>
      </colorScale>
    </cfRule>
    <cfRule type="cellIs" dxfId="2901" priority="72" operator="equal">
      <formula>1</formula>
    </cfRule>
    <cfRule type="cellIs" dxfId="2900" priority="73" operator="equal">
      <formula>2</formula>
    </cfRule>
    <cfRule type="cellIs" dxfId="2899" priority="74" operator="equal">
      <formula>3</formula>
    </cfRule>
    <cfRule type="cellIs" dxfId="2898" priority="75" operator="equal">
      <formula>2</formula>
    </cfRule>
    <cfRule type="cellIs" dxfId="2897" priority="76" operator="equal">
      <formula>1</formula>
    </cfRule>
  </conditionalFormatting>
  <conditionalFormatting sqref="E44:E47">
    <cfRule type="colorScale" priority="85">
      <colorScale>
        <cfvo type="num" val="0"/>
        <cfvo type="num" val="1"/>
        <cfvo type="num" val="2"/>
        <color rgb="FFFF0000"/>
        <color rgb="FFFFFF00"/>
        <color rgb="FF057D19"/>
      </colorScale>
    </cfRule>
    <cfRule type="cellIs" dxfId="2896" priority="86" operator="equal">
      <formula>1</formula>
    </cfRule>
    <cfRule type="cellIs" dxfId="2895" priority="87" operator="equal">
      <formula>2</formula>
    </cfRule>
    <cfRule type="cellIs" dxfId="2894" priority="88" operator="equal">
      <formula>3</formula>
    </cfRule>
    <cfRule type="cellIs" dxfId="2893" priority="89" operator="equal">
      <formula>2</formula>
    </cfRule>
    <cfRule type="cellIs" dxfId="2892" priority="91" operator="equal">
      <formula>0</formula>
    </cfRule>
    <cfRule type="cellIs" dxfId="2891" priority="92" operator="equal">
      <formula>1</formula>
    </cfRule>
    <cfRule type="cellIs" dxfId="2890" priority="94" operator="equal">
      <formula>3</formula>
    </cfRule>
    <cfRule type="cellIs" dxfId="2889" priority="90" operator="equal">
      <formula>1</formula>
    </cfRule>
    <cfRule type="colorScale" priority="97">
      <colorScale>
        <cfvo type="num" val="0"/>
        <cfvo type="num" val="1"/>
        <cfvo type="num" val="2"/>
        <color theme="2" tint="-0.749992370372631"/>
        <color theme="3"/>
        <color theme="7"/>
      </colorScale>
    </cfRule>
    <cfRule type="colorScale" priority="96">
      <colorScale>
        <cfvo type="percent" val="&quot;*&quot;"/>
        <cfvo type="percentile" val="50"/>
        <cfvo type="max"/>
        <color theme="6"/>
        <color rgb="FFFFEB84"/>
        <color rgb="FF63BE7B"/>
      </colorScale>
    </cfRule>
    <cfRule type="colorScale" priority="95">
      <colorScale>
        <cfvo type="num" val="0"/>
        <cfvo type="percentile" val="50"/>
        <cfvo type="max"/>
        <color rgb="FFF8696B"/>
        <color rgb="FFFFEB84"/>
        <color rgb="FF63BE7B"/>
      </colorScale>
    </cfRule>
    <cfRule type="cellIs" dxfId="2888" priority="93" operator="equal">
      <formula>2</formula>
    </cfRule>
    <cfRule type="expression" dxfId="2887" priority="98">
      <formula>3</formula>
    </cfRule>
  </conditionalFormatting>
  <conditionalFormatting sqref="E49:E54">
    <cfRule type="colorScale" priority="99">
      <colorScale>
        <cfvo type="num" val="0"/>
        <cfvo type="num" val="1"/>
        <cfvo type="num" val="2"/>
        <color rgb="FFFF0000"/>
        <color rgb="FFFFFF00"/>
        <color rgb="FF057D19"/>
      </colorScale>
    </cfRule>
    <cfRule type="cellIs" dxfId="2886" priority="100" operator="equal">
      <formula>1</formula>
    </cfRule>
    <cfRule type="cellIs" dxfId="2885" priority="101" operator="equal">
      <formula>2</formula>
    </cfRule>
    <cfRule type="cellIs" dxfId="2884" priority="102" operator="equal">
      <formula>3</formula>
    </cfRule>
    <cfRule type="cellIs" dxfId="2883" priority="103" operator="equal">
      <formula>2</formula>
    </cfRule>
    <cfRule type="cellIs" dxfId="2882" priority="104" operator="equal">
      <formula>1</formula>
    </cfRule>
    <cfRule type="cellIs" dxfId="2881" priority="105" operator="equal">
      <formula>0</formula>
    </cfRule>
    <cfRule type="cellIs" dxfId="2880" priority="106" operator="equal">
      <formula>1</formula>
    </cfRule>
    <cfRule type="cellIs" dxfId="2879" priority="107" operator="equal">
      <formula>2</formula>
    </cfRule>
    <cfRule type="cellIs" dxfId="2878" priority="108" operator="equal">
      <formula>3</formula>
    </cfRule>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2877" priority="112">
      <formula>3</formula>
    </cfRule>
  </conditionalFormatting>
  <conditionalFormatting sqref="E54">
    <cfRule type="cellIs" dxfId="2876" priority="309" operator="equal">
      <formula>2</formula>
    </cfRule>
    <cfRule type="cellIs" dxfId="2875" priority="307" operator="equal">
      <formula>2</formula>
    </cfRule>
    <cfRule type="cellIs" dxfId="2874" priority="306" operator="equal">
      <formula>1</formula>
    </cfRule>
    <cfRule type="colorScale" priority="305">
      <colorScale>
        <cfvo type="num" val="0"/>
        <cfvo type="num" val="1"/>
        <cfvo type="num" val="2"/>
        <color rgb="FFFF0000"/>
        <color rgb="FFFFFF00"/>
        <color rgb="FF057D19"/>
      </colorScale>
    </cfRule>
    <cfRule type="colorScale" priority="528">
      <colorScale>
        <cfvo type="num" val="0"/>
        <cfvo type="percentile" val="50"/>
        <cfvo type="max"/>
        <color rgb="FFF8696B"/>
        <color rgb="FFFFEB84"/>
        <color rgb="FF63BE7B"/>
      </colorScale>
    </cfRule>
    <cfRule type="colorScale" priority="529">
      <colorScale>
        <cfvo type="percent" val="&quot;*&quot;"/>
        <cfvo type="percentile" val="50"/>
        <cfvo type="max"/>
        <color theme="6"/>
        <color rgb="FFFFEB84"/>
        <color rgb="FF63BE7B"/>
      </colorScale>
    </cfRule>
    <cfRule type="cellIs" dxfId="2873" priority="312" operator="equal">
      <formula>1</formula>
    </cfRule>
    <cfRule type="cellIs" dxfId="2872" priority="311" operator="equal">
      <formula>0</formula>
    </cfRule>
    <cfRule type="cellIs" dxfId="2871" priority="310" operator="equal">
      <formula>1</formula>
    </cfRule>
    <cfRule type="cellIs" dxfId="2870" priority="313" operator="equal">
      <formula>2</formula>
    </cfRule>
    <cfRule type="cellIs" dxfId="2869" priority="314" operator="equal">
      <formula>3</formula>
    </cfRule>
    <cfRule type="colorScale" priority="530">
      <colorScale>
        <cfvo type="num" val="0"/>
        <cfvo type="num" val="1"/>
        <cfvo type="num" val="2"/>
        <color theme="2" tint="-0.749992370372631"/>
        <color theme="3"/>
        <color theme="7"/>
      </colorScale>
    </cfRule>
  </conditionalFormatting>
  <conditionalFormatting sqref="G6">
    <cfRule type="cellIs" dxfId="2868" priority="360" stopIfTrue="1" operator="greaterThan">
      <formula>0.8</formula>
    </cfRule>
    <cfRule type="cellIs" dxfId="2867" priority="359" stopIfTrue="1" operator="equal">
      <formula>0.8</formula>
    </cfRule>
  </conditionalFormatting>
  <conditionalFormatting sqref="G7">
    <cfRule type="cellIs" dxfId="2866" priority="362" stopIfTrue="1" operator="equal">
      <formula>0.5</formula>
    </cfRule>
    <cfRule type="cellIs" dxfId="2865" priority="361" stopIfTrue="1" operator="greaterThan">
      <formula>0.5</formula>
    </cfRule>
  </conditionalFormatting>
  <conditionalFormatting sqref="G8">
    <cfRule type="cellIs" dxfId="2864" priority="363" stopIfTrue="1" operator="lessThan">
      <formula>0.5</formula>
    </cfRule>
  </conditionalFormatting>
  <conditionalFormatting sqref="H12">
    <cfRule type="cellIs" dxfId="2863" priority="219" operator="lessThan">
      <formula>0.5</formula>
    </cfRule>
    <cfRule type="cellIs" dxfId="2862" priority="218" operator="equal">
      <formula>0.5</formula>
    </cfRule>
    <cfRule type="cellIs" dxfId="2861" priority="217" operator="greaterThan">
      <formula>0.5</formula>
    </cfRule>
    <cfRule type="cellIs" dxfId="2860" priority="216" operator="greaterThan">
      <formula>0.8</formula>
    </cfRule>
    <cfRule type="cellIs" dxfId="2859" priority="215" operator="equal">
      <formula>0.8</formula>
    </cfRule>
    <cfRule type="containsText" dxfId="2858" priority="214" operator="containsText" text="N/A">
      <formula>NOT(ISERROR(SEARCH("N/A",H12)))</formula>
    </cfRule>
  </conditionalFormatting>
  <conditionalFormatting sqref="H36">
    <cfRule type="cellIs" dxfId="2857" priority="168" operator="greaterThan">
      <formula>0.5</formula>
    </cfRule>
    <cfRule type="cellIs" dxfId="2856" priority="169" operator="equal">
      <formula>0.5</formula>
    </cfRule>
    <cfRule type="cellIs" dxfId="2855" priority="170" operator="lessThan">
      <formula>0.5</formula>
    </cfRule>
    <cfRule type="containsText" dxfId="2854" priority="165" operator="containsText" text="N/A">
      <formula>NOT(ISERROR(SEARCH("N/A",H36)))</formula>
    </cfRule>
    <cfRule type="cellIs" dxfId="2853" priority="166" operator="equal">
      <formula>0.8</formula>
    </cfRule>
    <cfRule type="cellIs" dxfId="2852" priority="167" operator="greaterThan">
      <formula>0.8</formula>
    </cfRule>
  </conditionalFormatting>
  <conditionalFormatting sqref="H43">
    <cfRule type="cellIs" dxfId="2851" priority="148" operator="greaterThan">
      <formula>0.8</formula>
    </cfRule>
    <cfRule type="cellIs" dxfId="2850" priority="147" operator="equal">
      <formula>0.8</formula>
    </cfRule>
    <cfRule type="containsText" dxfId="2849" priority="146" operator="containsText" text="N/A">
      <formula>NOT(ISERROR(SEARCH("N/A",H43)))</formula>
    </cfRule>
    <cfRule type="cellIs" dxfId="2848" priority="149" operator="greaterThan">
      <formula>0.5</formula>
    </cfRule>
    <cfRule type="cellIs" dxfId="2847" priority="150" operator="equal">
      <formula>0.5</formula>
    </cfRule>
    <cfRule type="cellIs" dxfId="2846" priority="151" operator="lessThan">
      <formula>0.5</formula>
    </cfRule>
  </conditionalFormatting>
  <conditionalFormatting sqref="H48">
    <cfRule type="cellIs" dxfId="2845" priority="145" operator="lessThan">
      <formula>0.5</formula>
    </cfRule>
    <cfRule type="cellIs" dxfId="2844" priority="144" operator="equal">
      <formula>0.5</formula>
    </cfRule>
    <cfRule type="cellIs" dxfId="2843" priority="143" operator="greaterThan">
      <formula>0.5</formula>
    </cfRule>
    <cfRule type="cellIs" dxfId="2842" priority="142" operator="greaterThan">
      <formula>0.8</formula>
    </cfRule>
    <cfRule type="cellIs" dxfId="2841" priority="141" operator="equal">
      <formula>0.8</formula>
    </cfRule>
    <cfRule type="containsText" dxfId="2840" priority="140" operator="containsText" text="N/A">
      <formula>NOT(ISERROR(SEARCH("N/A",H48)))</formula>
    </cfRule>
  </conditionalFormatting>
  <conditionalFormatting sqref="H56">
    <cfRule type="cellIs" dxfId="2839" priority="242" operator="greaterThan">
      <formula>0.5</formula>
    </cfRule>
    <cfRule type="cellIs" dxfId="2838" priority="241" operator="greaterThan">
      <formula>0.8</formula>
    </cfRule>
    <cfRule type="containsText" dxfId="2837" priority="239" operator="containsText" text="N/A">
      <formula>NOT(ISERROR(SEARCH("N/A",H56)))</formula>
    </cfRule>
    <cfRule type="cellIs" dxfId="2836" priority="240" operator="equal">
      <formula>0.8</formula>
    </cfRule>
    <cfRule type="cellIs" dxfId="2835" priority="244" operator="lessThan">
      <formula>0.5</formula>
    </cfRule>
    <cfRule type="cellIs" dxfId="2834" priority="243" operator="equal">
      <formula>0.5</formula>
    </cfRule>
  </conditionalFormatting>
  <conditionalFormatting sqref="H19:I19">
    <cfRule type="cellIs" dxfId="2833" priority="197" operator="greaterThan">
      <formula>0.8</formula>
    </cfRule>
    <cfRule type="cellIs" dxfId="2832" priority="198" operator="greaterThan">
      <formula>0.5</formula>
    </cfRule>
    <cfRule type="cellIs" dxfId="2831" priority="200" operator="lessThan">
      <formula>0.5</formula>
    </cfRule>
    <cfRule type="cellIs" dxfId="2830" priority="199" operator="equal">
      <formula>0.5</formula>
    </cfRule>
    <cfRule type="cellIs" dxfId="2829" priority="196" operator="equal">
      <formula>0.8</formula>
    </cfRule>
    <cfRule type="containsText" dxfId="2828" priority="195" operator="containsText" text="N/A">
      <formula>NOT(ISERROR(SEARCH("N/A",H19)))</formula>
    </cfRule>
  </conditionalFormatting>
  <conditionalFormatting sqref="H26:I26">
    <cfRule type="cellIs" dxfId="2827" priority="175" operator="equal">
      <formula>0.5</formula>
    </cfRule>
    <cfRule type="containsText" dxfId="2826" priority="171" operator="containsText" text="N/A">
      <formula>NOT(ISERROR(SEARCH("N/A",H26)))</formula>
    </cfRule>
    <cfRule type="cellIs" dxfId="2825" priority="172" operator="equal">
      <formula>0.8</formula>
    </cfRule>
    <cfRule type="cellIs" dxfId="2824" priority="176" operator="lessThan">
      <formula>0.5</formula>
    </cfRule>
    <cfRule type="cellIs" dxfId="2823" priority="174" operator="greaterThan">
      <formula>0.5</formula>
    </cfRule>
    <cfRule type="cellIs" dxfId="2822" priority="173" operator="greaterThan">
      <formula>0.8</formula>
    </cfRule>
  </conditionalFormatting>
  <conditionalFormatting sqref="H31:I31">
    <cfRule type="containsText" dxfId="2821" priority="127" operator="containsText" text="N/A">
      <formula>NOT(ISERROR(SEARCH("N/A",H31)))</formula>
    </cfRule>
    <cfRule type="cellIs" dxfId="2820" priority="132" operator="lessThan">
      <formula>0.5</formula>
    </cfRule>
    <cfRule type="cellIs" dxfId="2819" priority="131" operator="equal">
      <formula>0.5</formula>
    </cfRule>
    <cfRule type="cellIs" dxfId="2818" priority="130" operator="greaterThan">
      <formula>0.5</formula>
    </cfRule>
    <cfRule type="cellIs" dxfId="2817" priority="129" operator="greaterThan">
      <formula>0.8</formula>
    </cfRule>
    <cfRule type="cellIs" dxfId="2816" priority="128" operator="equal">
      <formula>0.8</formula>
    </cfRule>
  </conditionalFormatting>
  <conditionalFormatting sqref="I12">
    <cfRule type="containsText" dxfId="2815" priority="212" operator="containsText" text="MET">
      <formula>NOT(ISERROR(SEARCH("MET",I12)))</formula>
    </cfRule>
    <cfRule type="containsText" dxfId="2814" priority="209" operator="containsText" text="MET">
      <formula>NOT(ISERROR(SEARCH("MET",I12)))</formula>
    </cfRule>
    <cfRule type="containsText" dxfId="2813" priority="207" operator="containsText" text="NOT MET">
      <formula>NOT(ISERROR(SEARCH("NOT MET",I12)))</formula>
    </cfRule>
    <cfRule type="containsText" dxfId="2812" priority="208" operator="containsText" text="PARTIAL MET">
      <formula>NOT(ISERROR(SEARCH("PARTIAL MET",I12)))</formula>
    </cfRule>
    <cfRule type="containsText" dxfId="2811" priority="210" operator="containsText" text="NOT MET">
      <formula>NOT(ISERROR(SEARCH("NOT MET",I12)))</formula>
    </cfRule>
    <cfRule type="containsText" dxfId="2810" priority="211" operator="containsText" text="PARTIAL MET">
      <formula>NOT(ISERROR(SEARCH("PARTIAL MET",I12)))</formula>
    </cfRule>
  </conditionalFormatting>
  <conditionalFormatting sqref="I36">
    <cfRule type="containsText" dxfId="2809" priority="134" operator="containsText" text="PARTIAL MET">
      <formula>NOT(ISERROR(SEARCH("PARTIAL MET",I36)))</formula>
    </cfRule>
    <cfRule type="containsText" dxfId="2808" priority="133" operator="containsText" text="NOT MET">
      <formula>NOT(ISERROR(SEARCH("NOT MET",I36)))</formula>
    </cfRule>
    <cfRule type="containsText" dxfId="2807" priority="137" operator="containsText" text="PARTIAL MET">
      <formula>NOT(ISERROR(SEARCH("PARTIAL MET",I36)))</formula>
    </cfRule>
    <cfRule type="containsText" dxfId="2806" priority="136" operator="containsText" text="NOT MET">
      <formula>NOT(ISERROR(SEARCH("NOT MET",I36)))</formula>
    </cfRule>
    <cfRule type="containsText" dxfId="2805" priority="135" operator="containsText" text="MET">
      <formula>NOT(ISERROR(SEARCH("MET",I36)))</formula>
    </cfRule>
    <cfRule type="containsText" dxfId="2804" priority="138" operator="containsText" text="MET">
      <formula>NOT(ISERROR(SEARCH("MET",I36)))</formula>
    </cfRule>
  </conditionalFormatting>
  <conditionalFormatting sqref="I43">
    <cfRule type="containsText" dxfId="2803" priority="334" operator="containsText" text="NOT MET">
      <formula>NOT(ISERROR(SEARCH("NOT MET",I43)))</formula>
    </cfRule>
    <cfRule type="containsText" dxfId="2802" priority="336" operator="containsText" text="MET">
      <formula>NOT(ISERROR(SEARCH("MET",I43)))</formula>
    </cfRule>
    <cfRule type="containsText" dxfId="2801" priority="337" operator="containsText" text="NOT MET">
      <formula>NOT(ISERROR(SEARCH("NOT MET",I43)))</formula>
    </cfRule>
    <cfRule type="containsText" dxfId="2800" priority="338" operator="containsText" text="PARTIAL MET">
      <formula>NOT(ISERROR(SEARCH("PARTIAL MET",I43)))</formula>
    </cfRule>
    <cfRule type="containsText" dxfId="2799" priority="339" operator="containsText" text="MET">
      <formula>NOT(ISERROR(SEARCH("MET",I43)))</formula>
    </cfRule>
    <cfRule type="containsText" dxfId="2798" priority="335" operator="containsText" text="PARTIAL MET">
      <formula>NOT(ISERROR(SEARCH("PARTIAL MET",I43)))</formula>
    </cfRule>
  </conditionalFormatting>
  <conditionalFormatting sqref="I48">
    <cfRule type="containsText" dxfId="2797" priority="157" operator="containsText" text="MET">
      <formula>NOT(ISERROR(SEARCH("MET",I48)))</formula>
    </cfRule>
    <cfRule type="containsText" dxfId="2796" priority="153" operator="containsText" text="PARTIAL MET">
      <formula>NOT(ISERROR(SEARCH("PARTIAL MET",I48)))</formula>
    </cfRule>
    <cfRule type="containsText" dxfId="2795" priority="156" operator="containsText" text="PARTIAL MET">
      <formula>NOT(ISERROR(SEARCH("PARTIAL MET",I48)))</formula>
    </cfRule>
    <cfRule type="containsText" dxfId="2794" priority="155" operator="containsText" text="NOT MET">
      <formula>NOT(ISERROR(SEARCH("NOT MET",I48)))</formula>
    </cfRule>
    <cfRule type="containsText" dxfId="2793" priority="154" operator="containsText" text="MET">
      <formula>NOT(ISERROR(SEARCH("MET",I48)))</formula>
    </cfRule>
    <cfRule type="containsText" dxfId="2792" priority="152" operator="containsText" text="NOT MET">
      <formula>NOT(ISERROR(SEARCH("NOT MET",I48)))</formula>
    </cfRule>
  </conditionalFormatting>
  <conditionalFormatting sqref="P13:P18">
    <cfRule type="containsText" dxfId="2791" priority="14" operator="containsText" text="مكتمل">
      <formula>NOT(ISERROR(SEARCH("مكتمل",P13)))</formula>
    </cfRule>
    <cfRule type="containsText" dxfId="2790" priority="13" operator="containsText" text="غير مكتمل">
      <formula>NOT(ISERROR(SEARCH("غير مكتمل",P13)))</formula>
    </cfRule>
  </conditionalFormatting>
  <conditionalFormatting sqref="P20:P25">
    <cfRule type="containsText" dxfId="2789" priority="12" operator="containsText" text="مكتمل">
      <formula>NOT(ISERROR(SEARCH("مكتمل",P20)))</formula>
    </cfRule>
    <cfRule type="containsText" dxfId="2788" priority="11" operator="containsText" text="غير مكتمل">
      <formula>NOT(ISERROR(SEARCH("غير مكتمل",P20)))</formula>
    </cfRule>
  </conditionalFormatting>
  <conditionalFormatting sqref="P27:P30">
    <cfRule type="containsText" dxfId="2787" priority="10" operator="containsText" text="مكتمل">
      <formula>NOT(ISERROR(SEARCH("مكتمل",P27)))</formula>
    </cfRule>
    <cfRule type="containsText" dxfId="2786" priority="9" operator="containsText" text="غير مكتمل">
      <formula>NOT(ISERROR(SEARCH("غير مكتمل",P27)))</formula>
    </cfRule>
  </conditionalFormatting>
  <conditionalFormatting sqref="P32:P35">
    <cfRule type="containsText" dxfId="2785" priority="8" operator="containsText" text="مكتمل">
      <formula>NOT(ISERROR(SEARCH("مكتمل",P32)))</formula>
    </cfRule>
    <cfRule type="containsText" dxfId="2784" priority="7" operator="containsText" text="غير مكتمل">
      <formula>NOT(ISERROR(SEARCH("غير مكتمل",P32)))</formula>
    </cfRule>
  </conditionalFormatting>
  <conditionalFormatting sqref="P37:P42">
    <cfRule type="containsText" dxfId="2783" priority="6" operator="containsText" text="مكتمل">
      <formula>NOT(ISERROR(SEARCH("مكتمل",P37)))</formula>
    </cfRule>
    <cfRule type="containsText" dxfId="2782" priority="5" operator="containsText" text="غير مكتمل">
      <formula>NOT(ISERROR(SEARCH("غير مكتمل",P37)))</formula>
    </cfRule>
  </conditionalFormatting>
  <conditionalFormatting sqref="P44:P47">
    <cfRule type="containsText" dxfId="2781" priority="4" operator="containsText" text="مكتمل">
      <formula>NOT(ISERROR(SEARCH("مكتمل",P44)))</formula>
    </cfRule>
    <cfRule type="containsText" dxfId="2780" priority="3" operator="containsText" text="غير مكتمل">
      <formula>NOT(ISERROR(SEARCH("غير مكتمل",P44)))</formula>
    </cfRule>
  </conditionalFormatting>
  <conditionalFormatting sqref="P49:P54">
    <cfRule type="containsText" dxfId="2779" priority="1" operator="containsText" text="غير مكتمل">
      <formula>NOT(ISERROR(SEARCH("غير مكتمل",P49)))</formula>
    </cfRule>
    <cfRule type="containsText" dxfId="2778" priority="2" operator="containsText" text="مكتمل">
      <formula>NOT(ISERROR(SEARCH("مكتمل",P49)))</formula>
    </cfRule>
  </conditionalFormatting>
  <dataValidations count="3">
    <dataValidation type="custom" allowBlank="1" showErrorMessage="1" errorTitle="evaluation score error" error="scoring is only 0 or 1 or 2" promptTitle="standard evaluation score" prompt="enter 0 or 1 or 2" sqref="D32 D37">
      <formula1>F32*$J$11+G32*$K$11+H32*$L$11</formula1>
    </dataValidation>
    <dataValidation type="list" allowBlank="1" showInputMessage="1" showErrorMessage="1" sqref="E2 E49:E54 E44:E47 E37:E42 E20:E25 E13:E18 E27:E30 E32:E35 E4:E9">
      <formula1>$L$6:$L$9</formula1>
    </dataValidation>
    <dataValidation type="list" allowBlank="1" showInputMessage="1" showErrorMessage="1" sqref="P13:P18 P32:P35 P27:P30 P20:P25 P37:P42 P44:P47 P49:P54">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3" operator="containsText" id="{D9527B22-5033-4743-87DA-61954CC95163}">
            <xm:f>NOT(ISERROR(SEARCH($I$6,I12)))</xm:f>
            <xm:f>$I$6</xm:f>
            <x14:dxf>
              <fill>
                <patternFill>
                  <bgColor rgb="FF297B29"/>
                </patternFill>
              </fill>
            </x14:dxf>
          </x14:cfRule>
          <xm:sqref>I12</xm:sqref>
        </x14:conditionalFormatting>
        <x14:conditionalFormatting xmlns:xm="http://schemas.microsoft.com/office/excel/2006/main">
          <x14:cfRule type="containsText" priority="139" operator="containsText" id="{12F0CA94-731B-4774-BDA2-9BE202583654}">
            <xm:f>NOT(ISERROR(SEARCH($I$6,I36)))</xm:f>
            <xm:f>$I$6</xm:f>
            <x14:dxf>
              <fill>
                <patternFill>
                  <bgColor rgb="FF297B29"/>
                </patternFill>
              </fill>
            </x14:dxf>
          </x14:cfRule>
          <xm:sqref>I36</xm:sqref>
        </x14:conditionalFormatting>
        <x14:conditionalFormatting xmlns:xm="http://schemas.microsoft.com/office/excel/2006/main">
          <x14:cfRule type="containsText" priority="340" operator="containsText" id="{38801DE9-FB26-450C-890F-FC1B9D55CA09}">
            <xm:f>NOT(ISERROR(SEARCH($I$6,I43)))</xm:f>
            <xm:f>$I$6</xm:f>
            <x14:dxf>
              <fill>
                <patternFill>
                  <bgColor rgb="FF297B29"/>
                </patternFill>
              </fill>
            </x14:dxf>
          </x14:cfRule>
          <xm:sqref>I43</xm:sqref>
        </x14:conditionalFormatting>
        <x14:conditionalFormatting xmlns:xm="http://schemas.microsoft.com/office/excel/2006/main">
          <x14:cfRule type="containsText" priority="158" operator="containsText" id="{D0D63600-A371-4333-AE6F-8149DC4FEB40}">
            <xm:f>NOT(ISERROR(SEARCH($I$6,I48)))</xm:f>
            <xm:f>$I$6</xm:f>
            <x14:dxf>
              <fill>
                <patternFill>
                  <bgColor rgb="FF297B29"/>
                </patternFill>
              </fill>
            </x14:dxf>
          </x14:cfRule>
          <xm:sqref>I48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L21"/>
  <sheetViews>
    <sheetView rightToLeft="1" zoomScale="73" zoomScaleNormal="73" workbookViewId="0">
      <selection activeCell="Q6" sqref="Q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12.125" customWidth="1"/>
    <col min="11" max="11" width="14.875" customWidth="1"/>
    <col min="12" max="12" width="5.875" customWidth="1"/>
  </cols>
  <sheetData>
    <row r="1" spans="2:12">
      <c r="B1" s="2"/>
      <c r="C1" s="324"/>
      <c r="D1" s="324"/>
      <c r="E1" s="324"/>
      <c r="F1" s="324"/>
      <c r="G1" s="324"/>
      <c r="H1" s="324"/>
      <c r="I1" s="324"/>
      <c r="J1" s="324"/>
      <c r="K1" s="324"/>
      <c r="L1" s="2"/>
    </row>
    <row r="2" spans="2:12">
      <c r="B2" s="2"/>
      <c r="C2" s="289" t="s">
        <v>62</v>
      </c>
      <c r="D2" s="289"/>
      <c r="E2" s="289"/>
      <c r="F2" s="289"/>
      <c r="G2" s="289"/>
      <c r="H2" s="289"/>
      <c r="I2" s="289"/>
      <c r="J2" s="289"/>
      <c r="K2" s="289"/>
      <c r="L2" s="2"/>
    </row>
    <row r="3" spans="2:12" ht="24" customHeight="1">
      <c r="B3" s="2"/>
      <c r="C3" s="325" t="s">
        <v>61</v>
      </c>
      <c r="D3" s="325"/>
      <c r="E3" s="325"/>
      <c r="F3" s="325"/>
      <c r="G3" s="325"/>
      <c r="H3" s="325"/>
      <c r="I3" s="325"/>
      <c r="J3" s="325"/>
      <c r="K3" s="325"/>
      <c r="L3" s="2"/>
    </row>
    <row r="4" spans="2:12" ht="21.75" customHeight="1">
      <c r="B4" s="2"/>
      <c r="C4" s="290" t="s">
        <v>0</v>
      </c>
      <c r="D4" s="290"/>
      <c r="E4" s="290"/>
      <c r="F4" s="290"/>
      <c r="G4" s="290"/>
      <c r="H4" s="290"/>
      <c r="I4" s="290"/>
      <c r="J4" s="290"/>
      <c r="K4" s="290"/>
      <c r="L4" s="2"/>
    </row>
    <row r="5" spans="2:12" ht="31.5" customHeight="1">
      <c r="B5" s="2"/>
      <c r="C5" s="58" t="s">
        <v>59</v>
      </c>
      <c r="D5" s="60" t="s">
        <v>65</v>
      </c>
      <c r="E5" s="61" t="s">
        <v>66</v>
      </c>
      <c r="F5" s="62" t="s">
        <v>67</v>
      </c>
      <c r="G5" s="63" t="s">
        <v>90</v>
      </c>
      <c r="H5" s="64" t="s">
        <v>68</v>
      </c>
      <c r="I5" s="65" t="s">
        <v>69</v>
      </c>
      <c r="J5" s="66" t="s">
        <v>70</v>
      </c>
      <c r="K5" s="67" t="s">
        <v>91</v>
      </c>
      <c r="L5" s="2"/>
    </row>
    <row r="6" spans="2:12" ht="27" customHeight="1">
      <c r="B6" s="2"/>
      <c r="C6" s="50">
        <v>44544</v>
      </c>
      <c r="D6" s="59" t="str">
        <f>'الرعاية المتمركزه على المريض'!H12</f>
        <v>N/A</v>
      </c>
      <c r="E6" s="59" t="str">
        <f>'الرعاية المتمركزه على المريض'!H19</f>
        <v>N/A</v>
      </c>
      <c r="F6" s="59" t="str">
        <f>'الرعاية المتمركزه على المريض'!H26</f>
        <v>N/A</v>
      </c>
      <c r="G6" s="59" t="str">
        <f>'الرعاية المتمركزه على المريض'!H31</f>
        <v>N/A</v>
      </c>
      <c r="H6" s="59" t="str">
        <f>'متطلبات وشروط الاعتماد'!H31</f>
        <v>N/A</v>
      </c>
      <c r="I6" s="59" t="str">
        <f>'الرعاية المتمركزه على المريض'!H43</f>
        <v>N/A</v>
      </c>
      <c r="J6" s="59" t="str">
        <f>'الرعاية المتمركزه على المريض'!H48</f>
        <v>N/A</v>
      </c>
      <c r="K6" s="59" t="e">
        <f>AVERAGE(D6:J6)</f>
        <v>#DIV/0!</v>
      </c>
      <c r="L6" s="2"/>
    </row>
    <row r="7" spans="2:12">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L19" s="2"/>
    </row>
    <row r="20" spans="2:12">
      <c r="B20" s="2"/>
      <c r="L20" s="2"/>
    </row>
    <row r="21" spans="2:12">
      <c r="B21" s="2"/>
      <c r="C21" s="2"/>
      <c r="D21" s="2"/>
      <c r="E21" s="2"/>
      <c r="F21" s="2"/>
      <c r="G21" s="2"/>
      <c r="H21" s="2"/>
      <c r="I21" s="2"/>
      <c r="J21" s="2"/>
      <c r="K21" s="2"/>
      <c r="L21" s="2"/>
    </row>
  </sheetData>
  <mergeCells count="4">
    <mergeCell ref="C1:K1"/>
    <mergeCell ref="C2:K2"/>
    <mergeCell ref="C3:K3"/>
    <mergeCell ref="C4:K4"/>
  </mergeCells>
  <conditionalFormatting sqref="D6:K6">
    <cfRule type="containsText" dxfId="2773" priority="7" operator="containsText" text="N/A">
      <formula>NOT(ISERROR(SEARCH("N/A",D6)))</formula>
    </cfRule>
    <cfRule type="cellIs" dxfId="2772" priority="8" operator="equal">
      <formula>0.8</formula>
    </cfRule>
    <cfRule type="cellIs" dxfId="2771" priority="9" operator="greaterThan">
      <formula>0.8</formula>
    </cfRule>
    <cfRule type="cellIs" dxfId="2770" priority="10" operator="greaterThan">
      <formula>0.5</formula>
    </cfRule>
    <cfRule type="cellIs" dxfId="2769" priority="11" operator="equal">
      <formula>0.5</formula>
    </cfRule>
    <cfRule type="cellIs" dxfId="2768"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U225"/>
  <sheetViews>
    <sheetView rightToLeft="1" topLeftCell="D43" zoomScale="33" zoomScaleNormal="33" workbookViewId="0">
      <selection activeCell="E48" sqref="E48:E51"/>
    </sheetView>
  </sheetViews>
  <sheetFormatPr defaultColWidth="12.75" defaultRowHeight="15.75"/>
  <cols>
    <col min="1" max="1" width="13.25" style="13" customWidth="1"/>
    <col min="2" max="2" width="15.5" style="13" customWidth="1"/>
    <col min="3" max="3" width="19.125" style="24" customWidth="1"/>
    <col min="4" max="4" width="154.875" style="23" customWidth="1"/>
    <col min="5" max="5" width="19" style="23" customWidth="1"/>
    <col min="6" max="6" width="33.125" style="26" customWidth="1"/>
    <col min="7" max="7" width="13" style="23" customWidth="1"/>
    <col min="8" max="8" width="27.625" style="22" customWidth="1"/>
    <col min="9" max="9" width="28.375" style="22" customWidth="1"/>
    <col min="10" max="10" width="36.5" style="117" customWidth="1"/>
    <col min="11" max="11" width="31.875" style="13" customWidth="1"/>
    <col min="12" max="12" width="39.25" style="13" customWidth="1"/>
    <col min="13" max="13" width="28" style="25" customWidth="1"/>
    <col min="14" max="14" width="29.375" style="13" customWidth="1"/>
    <col min="15" max="15" width="24.625" style="13" customWidth="1"/>
    <col min="16" max="16" width="16.375" style="13" customWidth="1"/>
    <col min="17" max="17" width="12.75" style="22" customWidth="1"/>
    <col min="18" max="19" width="21" style="13" customWidth="1"/>
    <col min="20" max="16384" width="12.75" style="13"/>
  </cols>
  <sheetData>
    <row r="1" spans="2:21" ht="27.75" customHeight="1" thickBot="1">
      <c r="B1" s="246"/>
      <c r="C1" s="246"/>
      <c r="D1" s="246"/>
      <c r="E1" s="246"/>
      <c r="F1" s="246"/>
      <c r="G1" s="246"/>
      <c r="H1" s="246"/>
      <c r="I1" s="246"/>
      <c r="J1" s="246"/>
      <c r="K1" s="246"/>
      <c r="L1" s="246"/>
      <c r="M1" s="246"/>
      <c r="N1" s="246"/>
      <c r="O1" s="246"/>
      <c r="P1" s="246"/>
      <c r="Q1" s="246"/>
      <c r="R1" s="12"/>
      <c r="S1" s="12"/>
      <c r="T1" s="12"/>
    </row>
    <row r="2" spans="2:21" ht="48" customHeight="1" thickBot="1">
      <c r="B2" s="242" t="s">
        <v>39</v>
      </c>
      <c r="C2" s="243"/>
      <c r="D2" s="243"/>
      <c r="E2" s="243"/>
      <c r="F2" s="243"/>
      <c r="G2" s="243"/>
      <c r="H2" s="243"/>
      <c r="I2" s="243"/>
      <c r="J2" s="243"/>
      <c r="K2" s="243"/>
      <c r="L2" s="243"/>
      <c r="M2" s="243"/>
      <c r="N2" s="243"/>
      <c r="O2" s="243"/>
      <c r="P2" s="243"/>
      <c r="Q2" s="245"/>
      <c r="R2" s="12"/>
      <c r="S2" s="12"/>
      <c r="T2" s="12"/>
    </row>
    <row r="3" spans="2:21" ht="45.75" customHeight="1" thickBot="1">
      <c r="B3" s="300"/>
      <c r="C3" s="1"/>
      <c r="D3" s="306" t="s">
        <v>662</v>
      </c>
      <c r="E3" s="307"/>
      <c r="F3" s="307"/>
      <c r="G3" s="307"/>
      <c r="H3" s="307"/>
      <c r="I3" s="307"/>
      <c r="J3" s="307"/>
      <c r="K3" s="307"/>
      <c r="L3" s="307"/>
      <c r="M3" s="307"/>
      <c r="N3" s="307"/>
      <c r="O3" s="308"/>
      <c r="P3" s="14"/>
      <c r="Q3" s="300"/>
      <c r="R3" s="12"/>
      <c r="S3" s="12"/>
      <c r="T3" s="12"/>
    </row>
    <row r="4" spans="2:21" ht="42" customHeight="1" thickBot="1">
      <c r="B4" s="264"/>
      <c r="C4" s="15"/>
      <c r="D4" s="246"/>
      <c r="E4" s="1"/>
      <c r="F4" s="331" t="s">
        <v>0</v>
      </c>
      <c r="G4" s="332"/>
      <c r="H4" s="332"/>
      <c r="I4" s="332"/>
      <c r="J4" s="332"/>
      <c r="K4" s="332"/>
      <c r="L4" s="332"/>
      <c r="M4" s="332"/>
      <c r="N4" s="333"/>
      <c r="O4" s="14"/>
      <c r="P4" s="14"/>
      <c r="Q4" s="264"/>
      <c r="R4" s="12"/>
      <c r="S4" s="12"/>
      <c r="T4" s="12"/>
    </row>
    <row r="5" spans="2:21" ht="52.5" customHeight="1">
      <c r="B5" s="264"/>
      <c r="C5" s="15"/>
      <c r="D5" s="246"/>
      <c r="E5" s="246"/>
      <c r="F5" s="247"/>
      <c r="G5" s="309" t="s">
        <v>27</v>
      </c>
      <c r="H5" s="310"/>
      <c r="I5" s="311" t="s">
        <v>28</v>
      </c>
      <c r="J5" s="312"/>
      <c r="K5" s="313"/>
      <c r="L5" s="147" t="s">
        <v>4</v>
      </c>
      <c r="M5" s="148" t="s">
        <v>29</v>
      </c>
      <c r="N5" s="1"/>
      <c r="O5" s="246"/>
      <c r="P5" s="246"/>
      <c r="Q5" s="264"/>
      <c r="R5" s="12"/>
      <c r="S5" s="12"/>
      <c r="T5" s="12"/>
    </row>
    <row r="6" spans="2:21" s="17" customFormat="1" ht="36.75" customHeight="1">
      <c r="B6" s="264"/>
      <c r="C6" s="15"/>
      <c r="D6" s="246"/>
      <c r="E6" s="246"/>
      <c r="F6" s="247"/>
      <c r="G6" s="253" t="s">
        <v>1</v>
      </c>
      <c r="H6" s="254"/>
      <c r="I6" s="294" t="s">
        <v>30</v>
      </c>
      <c r="J6" s="295"/>
      <c r="K6" s="296"/>
      <c r="L6" s="149">
        <v>2</v>
      </c>
      <c r="M6" s="29" t="s">
        <v>31</v>
      </c>
      <c r="N6" s="1"/>
      <c r="O6" s="246"/>
      <c r="P6" s="246"/>
      <c r="Q6" s="264"/>
      <c r="R6" s="12"/>
      <c r="S6" s="12"/>
      <c r="T6" s="12"/>
    </row>
    <row r="7" spans="2:21" s="17" customFormat="1" ht="30" customHeight="1">
      <c r="B7" s="264"/>
      <c r="C7" s="15"/>
      <c r="D7" s="246"/>
      <c r="E7" s="246"/>
      <c r="F7" s="247"/>
      <c r="G7" s="258" t="s">
        <v>2</v>
      </c>
      <c r="H7" s="259"/>
      <c r="I7" s="294" t="s">
        <v>32</v>
      </c>
      <c r="J7" s="295"/>
      <c r="K7" s="296"/>
      <c r="L7" s="149">
        <v>1</v>
      </c>
      <c r="M7" s="10" t="s">
        <v>33</v>
      </c>
      <c r="N7" s="1"/>
      <c r="O7" s="246"/>
      <c r="P7" s="246"/>
      <c r="Q7" s="264"/>
      <c r="R7" s="12"/>
      <c r="S7" s="12"/>
      <c r="T7" s="12"/>
    </row>
    <row r="8" spans="2:21" s="17" customFormat="1" ht="31.5" customHeight="1">
      <c r="B8" s="264"/>
      <c r="C8" s="15"/>
      <c r="D8" s="246"/>
      <c r="E8" s="246"/>
      <c r="F8" s="247"/>
      <c r="G8" s="260" t="s">
        <v>3</v>
      </c>
      <c r="H8" s="261"/>
      <c r="I8" s="294" t="s">
        <v>34</v>
      </c>
      <c r="J8" s="295"/>
      <c r="K8" s="296"/>
      <c r="L8" s="149">
        <v>0</v>
      </c>
      <c r="M8" s="30" t="s">
        <v>5</v>
      </c>
      <c r="N8" s="1"/>
      <c r="O8" s="246"/>
      <c r="P8" s="246"/>
      <c r="Q8" s="264"/>
      <c r="R8" s="12"/>
      <c r="S8" s="12"/>
      <c r="T8" s="12"/>
    </row>
    <row r="9" spans="2:21" s="18" customFormat="1" ht="33" customHeight="1" thickBot="1">
      <c r="B9" s="264"/>
      <c r="C9" s="15"/>
      <c r="D9" s="246"/>
      <c r="E9" s="246"/>
      <c r="F9" s="247"/>
      <c r="G9" s="342" t="s">
        <v>35</v>
      </c>
      <c r="H9" s="343"/>
      <c r="I9" s="344" t="s">
        <v>36</v>
      </c>
      <c r="J9" s="345"/>
      <c r="K9" s="346"/>
      <c r="L9" s="158" t="s">
        <v>37</v>
      </c>
      <c r="M9" s="159" t="s">
        <v>37</v>
      </c>
      <c r="N9" s="1"/>
      <c r="O9" s="246"/>
      <c r="P9" s="246"/>
      <c r="Q9" s="264"/>
      <c r="R9" s="12"/>
      <c r="S9" s="12"/>
      <c r="T9" s="12"/>
    </row>
    <row r="10" spans="2:21" s="18" customFormat="1" ht="45.75" customHeight="1">
      <c r="B10" s="264"/>
      <c r="C10" s="334" t="s">
        <v>629</v>
      </c>
      <c r="D10" s="356" t="s">
        <v>646</v>
      </c>
      <c r="E10" s="358" t="s">
        <v>642</v>
      </c>
      <c r="F10" s="360" t="s">
        <v>631</v>
      </c>
      <c r="G10" s="356"/>
      <c r="H10" s="358" t="s">
        <v>632</v>
      </c>
      <c r="I10" s="358" t="s">
        <v>633</v>
      </c>
      <c r="J10" s="341" t="s">
        <v>634</v>
      </c>
      <c r="K10" s="341"/>
      <c r="L10" s="341"/>
      <c r="M10" s="341" t="s">
        <v>635</v>
      </c>
      <c r="N10" s="341"/>
      <c r="O10" s="341"/>
      <c r="P10" s="350"/>
      <c r="Q10" s="264"/>
      <c r="R10" s="12"/>
      <c r="S10" s="12"/>
      <c r="T10" s="12"/>
    </row>
    <row r="11" spans="2:21" s="18" customFormat="1" ht="55.5" customHeight="1" thickBot="1">
      <c r="B11" s="264"/>
      <c r="C11" s="335"/>
      <c r="D11" s="357"/>
      <c r="E11" s="359"/>
      <c r="F11" s="361"/>
      <c r="G11" s="357"/>
      <c r="H11" s="359"/>
      <c r="I11" s="359"/>
      <c r="J11" s="162" t="s">
        <v>636</v>
      </c>
      <c r="K11" s="163" t="s">
        <v>637</v>
      </c>
      <c r="L11" s="163" t="s">
        <v>638</v>
      </c>
      <c r="M11" s="163" t="s">
        <v>639</v>
      </c>
      <c r="N11" s="163" t="s">
        <v>285</v>
      </c>
      <c r="O11" s="163" t="s">
        <v>640</v>
      </c>
      <c r="P11" s="164" t="s">
        <v>641</v>
      </c>
      <c r="Q11" s="264"/>
      <c r="R11" s="17"/>
      <c r="S11" s="17"/>
      <c r="T11" s="17"/>
      <c r="U11" s="17"/>
    </row>
    <row r="12" spans="2:21" s="18" customFormat="1" ht="76.5" customHeight="1">
      <c r="B12" s="264"/>
      <c r="C12" s="160" t="s">
        <v>94</v>
      </c>
      <c r="D12" s="351" t="s">
        <v>675</v>
      </c>
      <c r="E12" s="352"/>
      <c r="F12" s="352"/>
      <c r="G12" s="352"/>
      <c r="H12" s="206" t="str">
        <f>IF(COUNT(E13:E16)=0,"N/A",SUM(E13:E16)/(COUNT(E13:E16)*2))</f>
        <v>N/A</v>
      </c>
      <c r="I12" s="161" t="str">
        <f>IF(H12="N/A","N/A", IF(H12&gt;=80%,"MET",IF(H12&gt;=50%,"PARTIAL MET","Not Met")))</f>
        <v>N/A</v>
      </c>
      <c r="J12" s="353"/>
      <c r="K12" s="354"/>
      <c r="L12" s="354"/>
      <c r="M12" s="354"/>
      <c r="N12" s="354"/>
      <c r="O12" s="354"/>
      <c r="P12" s="355"/>
      <c r="Q12" s="264"/>
      <c r="R12" s="17"/>
      <c r="S12" s="17"/>
      <c r="T12" s="17"/>
      <c r="U12" s="17"/>
    </row>
    <row r="13" spans="2:21" s="17" customFormat="1" ht="89.25" customHeight="1">
      <c r="B13" s="264"/>
      <c r="C13" s="138">
        <v>1</v>
      </c>
      <c r="D13" s="178" t="s">
        <v>905</v>
      </c>
      <c r="E13" s="199" t="s">
        <v>37</v>
      </c>
      <c r="F13" s="233"/>
      <c r="G13" s="234"/>
      <c r="H13" s="336"/>
      <c r="I13" s="282"/>
      <c r="J13" s="114" t="s">
        <v>663</v>
      </c>
      <c r="K13" s="55" t="s">
        <v>460</v>
      </c>
      <c r="L13" s="157"/>
      <c r="M13" s="21"/>
      <c r="N13" s="21"/>
      <c r="O13" s="21"/>
      <c r="P13" s="45" t="s">
        <v>6</v>
      </c>
      <c r="Q13" s="264"/>
    </row>
    <row r="14" spans="2:21" s="17" customFormat="1" ht="96.75" customHeight="1">
      <c r="B14" s="264"/>
      <c r="C14" s="138">
        <v>2</v>
      </c>
      <c r="D14" s="180" t="s">
        <v>906</v>
      </c>
      <c r="E14" s="199" t="s">
        <v>37</v>
      </c>
      <c r="F14" s="233"/>
      <c r="G14" s="234"/>
      <c r="H14" s="337"/>
      <c r="I14" s="283"/>
      <c r="J14" s="114" t="s">
        <v>458</v>
      </c>
      <c r="K14" s="55" t="s">
        <v>459</v>
      </c>
      <c r="L14" s="157"/>
      <c r="M14" s="21"/>
      <c r="N14" s="21"/>
      <c r="O14" s="21"/>
      <c r="P14" s="45" t="s">
        <v>7</v>
      </c>
      <c r="Q14" s="264"/>
    </row>
    <row r="15" spans="2:21" s="17" customFormat="1" ht="91.5" customHeight="1">
      <c r="B15" s="264"/>
      <c r="C15" s="138">
        <v>3</v>
      </c>
      <c r="D15" s="180" t="s">
        <v>907</v>
      </c>
      <c r="E15" s="199" t="s">
        <v>37</v>
      </c>
      <c r="F15" s="233"/>
      <c r="G15" s="234"/>
      <c r="H15" s="337"/>
      <c r="I15" s="283"/>
      <c r="J15" s="114" t="s">
        <v>461</v>
      </c>
      <c r="K15" s="55" t="s">
        <v>92</v>
      </c>
      <c r="L15" s="157"/>
      <c r="M15" s="21"/>
      <c r="N15" s="21"/>
      <c r="O15" s="21"/>
      <c r="P15" s="45" t="s">
        <v>6</v>
      </c>
      <c r="Q15" s="264"/>
    </row>
    <row r="16" spans="2:21" s="17" customFormat="1" ht="90.75" customHeight="1">
      <c r="B16" s="264"/>
      <c r="C16" s="138">
        <v>4</v>
      </c>
      <c r="D16" s="180" t="s">
        <v>908</v>
      </c>
      <c r="E16" s="199" t="s">
        <v>37</v>
      </c>
      <c r="F16" s="233"/>
      <c r="G16" s="234"/>
      <c r="H16" s="338"/>
      <c r="I16" s="284"/>
      <c r="J16" s="114" t="s">
        <v>93</v>
      </c>
      <c r="K16" s="55" t="s">
        <v>459</v>
      </c>
      <c r="L16" s="157"/>
      <c r="M16" s="21"/>
      <c r="N16" s="21"/>
      <c r="O16" s="21"/>
      <c r="P16" s="45" t="s">
        <v>6</v>
      </c>
      <c r="Q16" s="264"/>
    </row>
    <row r="17" spans="2:21" s="18" customFormat="1" ht="84.75" customHeight="1">
      <c r="B17" s="264"/>
      <c r="C17" s="137" t="s">
        <v>95</v>
      </c>
      <c r="D17" s="339" t="s">
        <v>676</v>
      </c>
      <c r="E17" s="340"/>
      <c r="F17" s="340"/>
      <c r="G17" s="340"/>
      <c r="H17" s="205" t="str">
        <f>IF(COUNT(E18:E20)=0,"N/A",SUM(E18:E20)/(COUNT(E18:E20)*2))</f>
        <v>N/A</v>
      </c>
      <c r="I17" s="20" t="str">
        <f>IF(H17="N/A","N/A", IF(H17&gt;=80%,"MET",IF(H17&gt;=50%,"PARTIAL MET","Not Met")))</f>
        <v>N/A</v>
      </c>
      <c r="J17" s="347"/>
      <c r="K17" s="348"/>
      <c r="L17" s="348"/>
      <c r="M17" s="348"/>
      <c r="N17" s="348"/>
      <c r="O17" s="348"/>
      <c r="P17" s="349"/>
      <c r="Q17" s="264"/>
      <c r="R17" s="17"/>
      <c r="S17" s="17"/>
      <c r="T17" s="17"/>
      <c r="U17" s="17"/>
    </row>
    <row r="18" spans="2:21" s="17" customFormat="1" ht="70.5" customHeight="1">
      <c r="B18" s="264"/>
      <c r="C18" s="138">
        <v>1</v>
      </c>
      <c r="D18" s="180" t="s">
        <v>909</v>
      </c>
      <c r="E18" s="199" t="s">
        <v>37</v>
      </c>
      <c r="F18" s="233"/>
      <c r="G18" s="234"/>
      <c r="H18" s="336"/>
      <c r="I18" s="282"/>
      <c r="J18" s="36" t="s">
        <v>462</v>
      </c>
      <c r="K18" s="157"/>
      <c r="L18" s="56" t="s">
        <v>56</v>
      </c>
      <c r="M18" s="21"/>
      <c r="N18" s="21"/>
      <c r="O18" s="21"/>
      <c r="P18" s="45" t="s">
        <v>6</v>
      </c>
      <c r="Q18" s="264"/>
    </row>
    <row r="19" spans="2:21" s="17" customFormat="1" ht="72.75" customHeight="1">
      <c r="B19" s="264"/>
      <c r="C19" s="138">
        <v>2</v>
      </c>
      <c r="D19" s="180" t="s">
        <v>803</v>
      </c>
      <c r="E19" s="199" t="s">
        <v>37</v>
      </c>
      <c r="F19" s="233"/>
      <c r="G19" s="234"/>
      <c r="H19" s="337"/>
      <c r="I19" s="283"/>
      <c r="J19" s="157"/>
      <c r="K19" s="157"/>
      <c r="L19" s="56" t="s">
        <v>463</v>
      </c>
      <c r="M19" s="21"/>
      <c r="N19" s="21"/>
      <c r="O19" s="21"/>
      <c r="P19" s="45" t="s">
        <v>6</v>
      </c>
      <c r="Q19" s="264"/>
    </row>
    <row r="20" spans="2:21" s="17" customFormat="1" ht="87.75" customHeight="1" thickBot="1">
      <c r="B20" s="265"/>
      <c r="C20" s="138">
        <v>3</v>
      </c>
      <c r="D20" s="180" t="s">
        <v>910</v>
      </c>
      <c r="E20" s="199" t="s">
        <v>37</v>
      </c>
      <c r="F20" s="233"/>
      <c r="G20" s="234"/>
      <c r="H20" s="337"/>
      <c r="I20" s="283"/>
      <c r="J20" s="115" t="s">
        <v>465</v>
      </c>
      <c r="K20" s="56" t="s">
        <v>464</v>
      </c>
      <c r="L20" s="56" t="s">
        <v>466</v>
      </c>
      <c r="M20" s="21"/>
      <c r="N20" s="21"/>
      <c r="O20" s="21"/>
      <c r="P20" s="45" t="s">
        <v>6</v>
      </c>
      <c r="Q20" s="264"/>
    </row>
    <row r="21" spans="2:21" s="18" customFormat="1" ht="86.25" customHeight="1" thickBot="1">
      <c r="B21" s="156" t="s">
        <v>97</v>
      </c>
      <c r="C21" s="137" t="s">
        <v>96</v>
      </c>
      <c r="D21" s="339" t="s">
        <v>911</v>
      </c>
      <c r="E21" s="340"/>
      <c r="F21" s="340"/>
      <c r="G21" s="340"/>
      <c r="H21" s="205" t="str">
        <f>IF(COUNT(E22:E27)=0,"N/A",SUM(E22:E27)/(COUNT(E22:E27)*2))</f>
        <v>N/A</v>
      </c>
      <c r="I21" s="20" t="str">
        <f>IF(H21="N/A","N/A", IF(H21&gt;=80%,"MET",IF(H21&gt;=50%,"PARTIAL MET","Not Met")))</f>
        <v>N/A</v>
      </c>
      <c r="J21" s="347"/>
      <c r="K21" s="348"/>
      <c r="L21" s="348"/>
      <c r="M21" s="348"/>
      <c r="N21" s="348"/>
      <c r="O21" s="348"/>
      <c r="P21" s="349"/>
      <c r="Q21" s="264"/>
    </row>
    <row r="22" spans="2:21" s="17" customFormat="1" ht="88.5" customHeight="1">
      <c r="B22" s="300"/>
      <c r="C22" s="138">
        <v>1</v>
      </c>
      <c r="D22" s="180" t="s">
        <v>912</v>
      </c>
      <c r="E22" s="199" t="s">
        <v>37</v>
      </c>
      <c r="F22" s="233"/>
      <c r="G22" s="234"/>
      <c r="H22" s="364"/>
      <c r="I22" s="279"/>
      <c r="J22" s="36" t="s">
        <v>467</v>
      </c>
      <c r="K22" s="157"/>
      <c r="L22" s="157"/>
      <c r="M22" s="21"/>
      <c r="N22" s="21"/>
      <c r="O22" s="21"/>
      <c r="P22" s="45" t="s">
        <v>6</v>
      </c>
      <c r="Q22" s="264"/>
      <c r="R22" s="13"/>
      <c r="S22" s="13"/>
    </row>
    <row r="23" spans="2:21" s="17" customFormat="1" ht="88.5" customHeight="1">
      <c r="B23" s="264"/>
      <c r="C23" s="138">
        <v>2</v>
      </c>
      <c r="D23" s="180" t="s">
        <v>913</v>
      </c>
      <c r="E23" s="199" t="s">
        <v>37</v>
      </c>
      <c r="F23" s="233"/>
      <c r="G23" s="234"/>
      <c r="H23" s="365"/>
      <c r="I23" s="280"/>
      <c r="J23" s="36" t="s">
        <v>468</v>
      </c>
      <c r="K23" s="44" t="s">
        <v>12</v>
      </c>
      <c r="L23" s="56" t="s">
        <v>469</v>
      </c>
      <c r="M23" s="21"/>
      <c r="N23" s="21"/>
      <c r="O23" s="21"/>
      <c r="P23" s="45" t="s">
        <v>6</v>
      </c>
      <c r="Q23" s="264"/>
      <c r="R23" s="13"/>
      <c r="S23" s="13"/>
    </row>
    <row r="24" spans="2:21" s="17" customFormat="1" ht="88.5" customHeight="1">
      <c r="B24" s="264"/>
      <c r="C24" s="138">
        <v>3</v>
      </c>
      <c r="D24" s="180" t="s">
        <v>914</v>
      </c>
      <c r="E24" s="199" t="s">
        <v>37</v>
      </c>
      <c r="F24" s="233"/>
      <c r="G24" s="234"/>
      <c r="H24" s="365"/>
      <c r="I24" s="280"/>
      <c r="J24" s="36" t="s">
        <v>98</v>
      </c>
      <c r="K24" s="56" t="s">
        <v>99</v>
      </c>
      <c r="L24" s="56" t="s">
        <v>100</v>
      </c>
      <c r="M24" s="21"/>
      <c r="N24" s="21"/>
      <c r="O24" s="21"/>
      <c r="P24" s="45" t="s">
        <v>6</v>
      </c>
      <c r="Q24" s="264"/>
      <c r="R24" s="13"/>
      <c r="S24" s="13"/>
    </row>
    <row r="25" spans="2:21" s="17" customFormat="1" ht="88.5" customHeight="1">
      <c r="B25" s="264"/>
      <c r="C25" s="138">
        <v>4</v>
      </c>
      <c r="D25" s="180" t="s">
        <v>915</v>
      </c>
      <c r="E25" s="199" t="s">
        <v>37</v>
      </c>
      <c r="F25" s="233"/>
      <c r="G25" s="234"/>
      <c r="H25" s="365"/>
      <c r="I25" s="280"/>
      <c r="J25" s="56" t="s">
        <v>470</v>
      </c>
      <c r="K25" s="56" t="s">
        <v>101</v>
      </c>
      <c r="L25" s="157"/>
      <c r="M25" s="21"/>
      <c r="N25" s="21"/>
      <c r="O25" s="21"/>
      <c r="P25" s="45" t="s">
        <v>6</v>
      </c>
      <c r="Q25" s="264"/>
      <c r="R25" s="13"/>
      <c r="S25" s="13"/>
    </row>
    <row r="26" spans="2:21" s="17" customFormat="1" ht="88.5" customHeight="1">
      <c r="B26" s="264"/>
      <c r="C26" s="138">
        <v>5</v>
      </c>
      <c r="D26" s="180" t="s">
        <v>916</v>
      </c>
      <c r="E26" s="199" t="s">
        <v>37</v>
      </c>
      <c r="F26" s="233"/>
      <c r="G26" s="234"/>
      <c r="H26" s="365"/>
      <c r="I26" s="280"/>
      <c r="J26" s="157"/>
      <c r="K26" s="157"/>
      <c r="L26" s="56" t="s">
        <v>102</v>
      </c>
      <c r="M26" s="21"/>
      <c r="N26" s="21"/>
      <c r="O26" s="21"/>
      <c r="P26" s="45" t="s">
        <v>6</v>
      </c>
      <c r="Q26" s="264"/>
      <c r="R26" s="13"/>
      <c r="S26" s="13"/>
    </row>
    <row r="27" spans="2:21" s="17" customFormat="1" ht="101.25" customHeight="1">
      <c r="B27" s="264"/>
      <c r="C27" s="138">
        <v>6</v>
      </c>
      <c r="D27" s="180" t="s">
        <v>917</v>
      </c>
      <c r="E27" s="199" t="s">
        <v>37</v>
      </c>
      <c r="F27" s="233"/>
      <c r="G27" s="234"/>
      <c r="H27" s="366"/>
      <c r="I27" s="280"/>
      <c r="J27" s="36" t="s">
        <v>103</v>
      </c>
      <c r="K27" s="44" t="s">
        <v>12</v>
      </c>
      <c r="L27" s="56" t="s">
        <v>104</v>
      </c>
      <c r="M27" s="21"/>
      <c r="N27" s="21"/>
      <c r="O27" s="21"/>
      <c r="P27" s="45" t="s">
        <v>6</v>
      </c>
      <c r="Q27" s="264"/>
      <c r="R27" s="13"/>
      <c r="S27" s="13"/>
    </row>
    <row r="28" spans="2:21" s="18" customFormat="1" ht="86.25" customHeight="1">
      <c r="B28" s="264"/>
      <c r="C28" s="137" t="s">
        <v>105</v>
      </c>
      <c r="D28" s="339" t="s">
        <v>677</v>
      </c>
      <c r="E28" s="340"/>
      <c r="F28" s="340"/>
      <c r="G28" s="340"/>
      <c r="H28" s="205" t="str">
        <f>IF(COUNT(E29:E32)=0,"N/A",SUM(E29:E32)/(COUNT(E29:E32)*2))</f>
        <v>N/A</v>
      </c>
      <c r="I28" s="20" t="str">
        <f>IF(H28="N/A","N/A", IF(H28&gt;=80%,"MET",IF(H28&gt;=50%,"PARTIAL MET","Not Met")))</f>
        <v>N/A</v>
      </c>
      <c r="J28" s="347"/>
      <c r="K28" s="348"/>
      <c r="L28" s="348"/>
      <c r="M28" s="348"/>
      <c r="N28" s="348"/>
      <c r="O28" s="348"/>
      <c r="P28" s="349"/>
      <c r="Q28" s="264"/>
    </row>
    <row r="29" spans="2:21" s="17" customFormat="1" ht="73.5" customHeight="1">
      <c r="B29" s="264"/>
      <c r="C29" s="138">
        <v>1</v>
      </c>
      <c r="D29" s="180" t="s">
        <v>918</v>
      </c>
      <c r="E29" s="199" t="s">
        <v>37</v>
      </c>
      <c r="F29" s="233"/>
      <c r="G29" s="234"/>
      <c r="H29" s="364"/>
      <c r="I29" s="34"/>
      <c r="J29" s="36" t="s">
        <v>471</v>
      </c>
      <c r="K29" s="44" t="s">
        <v>12</v>
      </c>
      <c r="L29" s="157"/>
      <c r="M29" s="21"/>
      <c r="N29" s="21"/>
      <c r="O29" s="21"/>
      <c r="P29" s="45" t="s">
        <v>6</v>
      </c>
      <c r="Q29" s="264"/>
      <c r="R29" s="13"/>
      <c r="S29" s="13"/>
    </row>
    <row r="30" spans="2:21" s="17" customFormat="1" ht="86.25" customHeight="1">
      <c r="B30" s="264"/>
      <c r="C30" s="138">
        <v>2</v>
      </c>
      <c r="D30" s="180" t="s">
        <v>804</v>
      </c>
      <c r="E30" s="199" t="s">
        <v>37</v>
      </c>
      <c r="F30" s="233"/>
      <c r="G30" s="234"/>
      <c r="H30" s="365"/>
      <c r="I30" s="34"/>
      <c r="J30" s="36" t="s">
        <v>472</v>
      </c>
      <c r="K30" s="56" t="s">
        <v>9</v>
      </c>
      <c r="L30" s="157"/>
      <c r="M30" s="21"/>
      <c r="N30" s="21"/>
      <c r="O30" s="21"/>
      <c r="P30" s="45" t="s">
        <v>6</v>
      </c>
      <c r="Q30" s="264"/>
      <c r="R30" s="13"/>
      <c r="S30" s="13"/>
    </row>
    <row r="31" spans="2:21" s="17" customFormat="1" ht="86.25" customHeight="1">
      <c r="B31" s="264"/>
      <c r="C31" s="138">
        <v>3</v>
      </c>
      <c r="D31" s="180" t="s">
        <v>919</v>
      </c>
      <c r="E31" s="199" t="s">
        <v>37</v>
      </c>
      <c r="F31" s="233"/>
      <c r="G31" s="234"/>
      <c r="H31" s="365"/>
      <c r="I31" s="34"/>
      <c r="J31" s="36" t="s">
        <v>473</v>
      </c>
      <c r="K31" s="56" t="s">
        <v>12</v>
      </c>
      <c r="L31" s="56" t="s">
        <v>56</v>
      </c>
      <c r="M31" s="21"/>
      <c r="N31" s="21"/>
      <c r="O31" s="21"/>
      <c r="P31" s="45" t="s">
        <v>6</v>
      </c>
      <c r="Q31" s="264"/>
      <c r="R31" s="13"/>
      <c r="S31" s="13"/>
    </row>
    <row r="32" spans="2:21" s="17" customFormat="1" ht="84" customHeight="1" thickBot="1">
      <c r="B32" s="265"/>
      <c r="C32" s="138">
        <v>4</v>
      </c>
      <c r="D32" s="180" t="s">
        <v>920</v>
      </c>
      <c r="E32" s="199" t="s">
        <v>37</v>
      </c>
      <c r="F32" s="233"/>
      <c r="G32" s="234"/>
      <c r="H32" s="365"/>
      <c r="I32" s="34"/>
      <c r="J32" s="36" t="s">
        <v>107</v>
      </c>
      <c r="K32" s="44" t="s">
        <v>474</v>
      </c>
      <c r="L32" s="44" t="s">
        <v>88</v>
      </c>
      <c r="M32" s="21"/>
      <c r="N32" s="21"/>
      <c r="O32" s="21"/>
      <c r="P32" s="45" t="s">
        <v>6</v>
      </c>
      <c r="Q32" s="264"/>
      <c r="R32" s="13"/>
      <c r="S32" s="13"/>
    </row>
    <row r="33" spans="2:19" s="18" customFormat="1" ht="86.25" customHeight="1" thickBot="1">
      <c r="B33" s="156" t="s">
        <v>114</v>
      </c>
      <c r="C33" s="137" t="s">
        <v>108</v>
      </c>
      <c r="D33" s="339" t="s">
        <v>678</v>
      </c>
      <c r="E33" s="340"/>
      <c r="F33" s="340"/>
      <c r="G33" s="340"/>
      <c r="H33" s="205" t="str">
        <f>IF(COUNT(E34:E39)=0,"N/A",SUM(E34:E39)/(COUNT(E34:E39)*2))</f>
        <v>N/A</v>
      </c>
      <c r="I33" s="20" t="str">
        <f>IF(H33="N/A","N/A", IF(H33&gt;=80%,"MET",IF(H33&gt;=50%,"PARTIAL MET","Not Met")))</f>
        <v>N/A</v>
      </c>
      <c r="J33" s="347"/>
      <c r="K33" s="348"/>
      <c r="L33" s="348"/>
      <c r="M33" s="348"/>
      <c r="N33" s="348"/>
      <c r="O33" s="348"/>
      <c r="P33" s="349"/>
      <c r="Q33" s="264"/>
    </row>
    <row r="34" spans="2:19" s="17" customFormat="1" ht="64.5" customHeight="1">
      <c r="B34" s="300"/>
      <c r="C34" s="138">
        <v>1</v>
      </c>
      <c r="D34" s="180" t="s">
        <v>921</v>
      </c>
      <c r="E34" s="199" t="s">
        <v>37</v>
      </c>
      <c r="F34" s="362"/>
      <c r="G34" s="363"/>
      <c r="H34" s="328"/>
      <c r="I34" s="279"/>
      <c r="J34" s="36" t="s">
        <v>475</v>
      </c>
      <c r="K34" s="56" t="s">
        <v>12</v>
      </c>
      <c r="L34" s="157"/>
      <c r="M34" s="21"/>
      <c r="N34" s="21"/>
      <c r="O34" s="21"/>
      <c r="P34" s="45" t="s">
        <v>6</v>
      </c>
      <c r="Q34" s="264"/>
      <c r="R34" s="13"/>
      <c r="S34" s="13"/>
    </row>
    <row r="35" spans="2:19" s="17" customFormat="1" ht="101.25" customHeight="1">
      <c r="B35" s="264"/>
      <c r="C35" s="138">
        <v>2</v>
      </c>
      <c r="D35" s="180" t="s">
        <v>922</v>
      </c>
      <c r="E35" s="199" t="s">
        <v>37</v>
      </c>
      <c r="F35" s="326"/>
      <c r="G35" s="327"/>
      <c r="H35" s="329"/>
      <c r="I35" s="280"/>
      <c r="J35" s="36" t="s">
        <v>106</v>
      </c>
      <c r="K35" s="56" t="s">
        <v>79</v>
      </c>
      <c r="L35" s="56" t="s">
        <v>109</v>
      </c>
      <c r="M35" s="21"/>
      <c r="N35" s="21"/>
      <c r="O35" s="21"/>
      <c r="P35" s="45" t="s">
        <v>6</v>
      </c>
      <c r="Q35" s="264"/>
      <c r="R35" s="13"/>
      <c r="S35" s="13"/>
    </row>
    <row r="36" spans="2:19" s="17" customFormat="1" ht="101.25" customHeight="1">
      <c r="B36" s="264"/>
      <c r="C36" s="138">
        <v>3</v>
      </c>
      <c r="D36" s="180" t="s">
        <v>805</v>
      </c>
      <c r="E36" s="199" t="s">
        <v>37</v>
      </c>
      <c r="F36" s="326"/>
      <c r="G36" s="327"/>
      <c r="H36" s="329"/>
      <c r="I36" s="280"/>
      <c r="J36" s="36" t="s">
        <v>476</v>
      </c>
      <c r="K36" s="56" t="s">
        <v>478</v>
      </c>
      <c r="L36" s="56" t="s">
        <v>477</v>
      </c>
      <c r="M36" s="21"/>
      <c r="N36" s="21"/>
      <c r="O36" s="21"/>
      <c r="P36" s="45" t="s">
        <v>6</v>
      </c>
      <c r="Q36" s="264"/>
      <c r="R36" s="13"/>
      <c r="S36" s="13"/>
    </row>
    <row r="37" spans="2:19" s="17" customFormat="1" ht="101.25" customHeight="1">
      <c r="B37" s="264"/>
      <c r="C37" s="138">
        <v>4</v>
      </c>
      <c r="D37" s="180" t="s">
        <v>923</v>
      </c>
      <c r="E37" s="199" t="s">
        <v>37</v>
      </c>
      <c r="F37" s="233"/>
      <c r="G37" s="234"/>
      <c r="H37" s="329"/>
      <c r="I37" s="280"/>
      <c r="J37" s="36" t="s">
        <v>484</v>
      </c>
      <c r="K37" s="56" t="s">
        <v>79</v>
      </c>
      <c r="L37" s="56" t="s">
        <v>110</v>
      </c>
      <c r="M37" s="21"/>
      <c r="N37" s="21"/>
      <c r="O37" s="21"/>
      <c r="P37" s="45" t="s">
        <v>6</v>
      </c>
      <c r="Q37" s="264"/>
      <c r="R37" s="13"/>
      <c r="S37" s="13"/>
    </row>
    <row r="38" spans="2:19" s="17" customFormat="1" ht="84.75" customHeight="1">
      <c r="B38" s="264"/>
      <c r="C38" s="138">
        <v>5</v>
      </c>
      <c r="D38" s="180" t="s">
        <v>924</v>
      </c>
      <c r="E38" s="199" t="s">
        <v>37</v>
      </c>
      <c r="F38" s="233"/>
      <c r="G38" s="234"/>
      <c r="H38" s="329"/>
      <c r="I38" s="280"/>
      <c r="J38" s="36" t="s">
        <v>111</v>
      </c>
      <c r="K38" s="56" t="s">
        <v>478</v>
      </c>
      <c r="L38" s="44" t="s">
        <v>479</v>
      </c>
      <c r="M38" s="21"/>
      <c r="N38" s="21"/>
      <c r="O38" s="21"/>
      <c r="P38" s="45" t="s">
        <v>6</v>
      </c>
      <c r="Q38" s="264"/>
      <c r="R38" s="13"/>
      <c r="S38" s="13"/>
    </row>
    <row r="39" spans="2:19" s="17" customFormat="1" ht="90.75" customHeight="1" thickBot="1">
      <c r="B39" s="265"/>
      <c r="C39" s="138">
        <v>6</v>
      </c>
      <c r="D39" s="180" t="s">
        <v>925</v>
      </c>
      <c r="E39" s="199" t="s">
        <v>37</v>
      </c>
      <c r="F39" s="233"/>
      <c r="G39" s="234"/>
      <c r="H39" s="330"/>
      <c r="I39" s="281"/>
      <c r="J39" s="36" t="s">
        <v>112</v>
      </c>
      <c r="K39" s="56" t="s">
        <v>12</v>
      </c>
      <c r="L39" s="56" t="s">
        <v>479</v>
      </c>
      <c r="M39" s="21"/>
      <c r="N39" s="21"/>
      <c r="O39" s="21"/>
      <c r="P39" s="45" t="s">
        <v>6</v>
      </c>
      <c r="Q39" s="264"/>
      <c r="R39" s="13"/>
      <c r="S39" s="13"/>
    </row>
    <row r="40" spans="2:19" s="18" customFormat="1" ht="82.5" customHeight="1" thickBot="1">
      <c r="B40" s="156" t="s">
        <v>113</v>
      </c>
      <c r="C40" s="137" t="s">
        <v>121</v>
      </c>
      <c r="D40" s="339" t="s">
        <v>679</v>
      </c>
      <c r="E40" s="340"/>
      <c r="F40" s="340"/>
      <c r="G40" s="340"/>
      <c r="H40" s="205" t="str">
        <f>IF(COUNT(E41:E46)=0,"N/A",SUM(E41:E46)/(COUNT(E41:E46)*2))</f>
        <v>N/A</v>
      </c>
      <c r="I40" s="20" t="str">
        <f>IF(H40="N/A","N/A", IF(H40&gt;=80%,"MET",IF(H40&gt;=50%,"PARTIAL MET","Not Met")))</f>
        <v>N/A</v>
      </c>
      <c r="J40" s="347"/>
      <c r="K40" s="348"/>
      <c r="L40" s="348"/>
      <c r="M40" s="348"/>
      <c r="N40" s="348"/>
      <c r="O40" s="348"/>
      <c r="P40" s="349"/>
      <c r="Q40" s="264"/>
    </row>
    <row r="41" spans="2:19" s="17" customFormat="1" ht="78.75" customHeight="1">
      <c r="B41" s="300"/>
      <c r="C41" s="153">
        <v>1</v>
      </c>
      <c r="D41" s="189" t="s">
        <v>926</v>
      </c>
      <c r="E41" s="179" t="s">
        <v>37</v>
      </c>
      <c r="F41" s="233"/>
      <c r="G41" s="234"/>
      <c r="H41" s="198"/>
      <c r="I41" s="33"/>
      <c r="J41" s="116" t="s">
        <v>481</v>
      </c>
      <c r="K41" s="157"/>
      <c r="L41" s="157"/>
      <c r="M41" s="44"/>
      <c r="N41" s="21"/>
      <c r="O41" s="21"/>
      <c r="P41" s="45" t="s">
        <v>6</v>
      </c>
      <c r="Q41" s="264"/>
      <c r="R41" s="13"/>
      <c r="S41" s="13"/>
    </row>
    <row r="42" spans="2:19" ht="75.75" customHeight="1">
      <c r="B42" s="264"/>
      <c r="C42" s="153">
        <v>2</v>
      </c>
      <c r="D42" s="189" t="s">
        <v>927</v>
      </c>
      <c r="E42" s="179" t="s">
        <v>37</v>
      </c>
      <c r="F42" s="233"/>
      <c r="G42" s="234"/>
      <c r="H42" s="197"/>
      <c r="I42" s="34"/>
      <c r="J42" s="116" t="s">
        <v>106</v>
      </c>
      <c r="K42" s="57" t="s">
        <v>79</v>
      </c>
      <c r="L42" s="44" t="s">
        <v>88</v>
      </c>
      <c r="M42" s="44"/>
      <c r="N42" s="21"/>
      <c r="O42" s="21"/>
      <c r="P42" s="45" t="s">
        <v>6</v>
      </c>
      <c r="Q42" s="264"/>
    </row>
    <row r="43" spans="2:19" ht="75.75" customHeight="1">
      <c r="B43" s="264"/>
      <c r="C43" s="153">
        <v>3</v>
      </c>
      <c r="D43" s="189" t="s">
        <v>928</v>
      </c>
      <c r="E43" s="179" t="s">
        <v>37</v>
      </c>
      <c r="F43" s="233"/>
      <c r="G43" s="234"/>
      <c r="H43" s="197"/>
      <c r="I43" s="34"/>
      <c r="J43" s="116" t="s">
        <v>116</v>
      </c>
      <c r="K43" s="157"/>
      <c r="L43" s="57" t="s">
        <v>117</v>
      </c>
      <c r="M43" s="44"/>
      <c r="N43" s="21"/>
      <c r="O43" s="21"/>
      <c r="P43" s="45" t="s">
        <v>6</v>
      </c>
      <c r="Q43" s="264"/>
    </row>
    <row r="44" spans="2:19" ht="75.75" customHeight="1">
      <c r="B44" s="264"/>
      <c r="C44" s="153">
        <v>4</v>
      </c>
      <c r="D44" s="189" t="s">
        <v>929</v>
      </c>
      <c r="E44" s="179" t="s">
        <v>37</v>
      </c>
      <c r="F44" s="233"/>
      <c r="G44" s="234"/>
      <c r="H44" s="197"/>
      <c r="I44" s="34"/>
      <c r="J44" s="116" t="s">
        <v>482</v>
      </c>
      <c r="K44" s="44" t="s">
        <v>483</v>
      </c>
      <c r="L44" s="57" t="s">
        <v>118</v>
      </c>
      <c r="M44" s="44"/>
      <c r="N44" s="21"/>
      <c r="O44" s="21"/>
      <c r="P44" s="45" t="s">
        <v>6</v>
      </c>
      <c r="Q44" s="264"/>
    </row>
    <row r="45" spans="2:19" ht="66" customHeight="1">
      <c r="B45" s="264"/>
      <c r="C45" s="153">
        <v>5</v>
      </c>
      <c r="D45" s="189" t="s">
        <v>930</v>
      </c>
      <c r="E45" s="179" t="s">
        <v>37</v>
      </c>
      <c r="F45" s="233"/>
      <c r="G45" s="234"/>
      <c r="H45" s="197"/>
      <c r="I45" s="34"/>
      <c r="J45" s="116" t="s">
        <v>480</v>
      </c>
      <c r="K45" s="157"/>
      <c r="L45" s="157"/>
      <c r="M45" s="44"/>
      <c r="N45" s="21"/>
      <c r="O45" s="21"/>
      <c r="P45" s="45" t="s">
        <v>6</v>
      </c>
      <c r="Q45" s="264"/>
    </row>
    <row r="46" spans="2:19" ht="90.75" customHeight="1" thickBot="1">
      <c r="B46" s="265"/>
      <c r="C46" s="153">
        <v>6</v>
      </c>
      <c r="D46" s="189" t="s">
        <v>806</v>
      </c>
      <c r="E46" s="179" t="s">
        <v>37</v>
      </c>
      <c r="F46" s="233"/>
      <c r="G46" s="234"/>
      <c r="H46" s="197"/>
      <c r="I46" s="34"/>
      <c r="J46" s="116" t="s">
        <v>112</v>
      </c>
      <c r="K46" s="57" t="s">
        <v>12</v>
      </c>
      <c r="L46" s="57" t="s">
        <v>119</v>
      </c>
      <c r="M46" s="44"/>
      <c r="N46" s="21"/>
      <c r="O46" s="21"/>
      <c r="P46" s="45" t="s">
        <v>6</v>
      </c>
      <c r="Q46" s="264"/>
    </row>
    <row r="47" spans="2:19" s="18" customFormat="1" ht="82.5" customHeight="1" thickBot="1">
      <c r="B47" s="156" t="s">
        <v>120</v>
      </c>
      <c r="C47" s="137" t="s">
        <v>115</v>
      </c>
      <c r="D47" s="339" t="s">
        <v>680</v>
      </c>
      <c r="E47" s="340"/>
      <c r="F47" s="340"/>
      <c r="G47" s="340"/>
      <c r="H47" s="205" t="str">
        <f>IF(COUNT(E48:E51)=0,"N/A",SUM(E48:E51)/(COUNT(E48:E51)*2))</f>
        <v>N/A</v>
      </c>
      <c r="I47" s="20" t="str">
        <f>IF(H47="N/A","N/A", IF(H47&gt;=80%,"MET",IF(H47&gt;=50%,"PARTIAL MET","Not Met")))</f>
        <v>N/A</v>
      </c>
      <c r="J47" s="347"/>
      <c r="K47" s="348"/>
      <c r="L47" s="348"/>
      <c r="M47" s="348"/>
      <c r="N47" s="348"/>
      <c r="O47" s="348"/>
      <c r="P47" s="349"/>
      <c r="Q47" s="264"/>
    </row>
    <row r="48" spans="2:19" ht="81.75" customHeight="1">
      <c r="B48" s="300"/>
      <c r="C48" s="153">
        <v>1</v>
      </c>
      <c r="D48" s="189" t="s">
        <v>931</v>
      </c>
      <c r="E48" s="199" t="s">
        <v>37</v>
      </c>
      <c r="F48" s="233"/>
      <c r="G48" s="234"/>
      <c r="H48" s="197"/>
      <c r="I48" s="34"/>
      <c r="J48" s="115" t="s">
        <v>488</v>
      </c>
      <c r="K48" s="41" t="s">
        <v>11</v>
      </c>
      <c r="L48" s="41" t="s">
        <v>489</v>
      </c>
      <c r="M48" s="21"/>
      <c r="N48" s="21"/>
      <c r="O48" s="21"/>
      <c r="P48" s="45" t="s">
        <v>6</v>
      </c>
      <c r="Q48" s="264"/>
    </row>
    <row r="49" spans="2:17" ht="102" customHeight="1">
      <c r="B49" s="264"/>
      <c r="C49" s="153">
        <v>2</v>
      </c>
      <c r="D49" s="189" t="s">
        <v>932</v>
      </c>
      <c r="E49" s="199" t="s">
        <v>37</v>
      </c>
      <c r="F49" s="233"/>
      <c r="G49" s="234"/>
      <c r="H49" s="197"/>
      <c r="I49" s="34"/>
      <c r="J49" s="115" t="s">
        <v>487</v>
      </c>
      <c r="K49" s="41" t="s">
        <v>13</v>
      </c>
      <c r="L49" s="157"/>
      <c r="M49" s="21"/>
      <c r="N49" s="21"/>
      <c r="O49" s="21"/>
      <c r="P49" s="45" t="s">
        <v>6</v>
      </c>
      <c r="Q49" s="264"/>
    </row>
    <row r="50" spans="2:17" ht="73.5" customHeight="1">
      <c r="B50" s="264"/>
      <c r="C50" s="153">
        <v>3</v>
      </c>
      <c r="D50" s="189" t="s">
        <v>933</v>
      </c>
      <c r="E50" s="199" t="s">
        <v>37</v>
      </c>
      <c r="F50" s="233"/>
      <c r="G50" s="234"/>
      <c r="H50" s="197"/>
      <c r="I50" s="34"/>
      <c r="J50" s="115" t="s">
        <v>486</v>
      </c>
      <c r="K50" s="41" t="s">
        <v>13</v>
      </c>
      <c r="L50" s="157"/>
      <c r="M50" s="21"/>
      <c r="N50" s="21"/>
      <c r="O50" s="21"/>
      <c r="P50" s="45" t="s">
        <v>6</v>
      </c>
      <c r="Q50" s="264"/>
    </row>
    <row r="51" spans="2:17" ht="70.5" customHeight="1" thickBot="1">
      <c r="B51" s="265"/>
      <c r="C51" s="154">
        <v>4</v>
      </c>
      <c r="D51" s="189" t="s">
        <v>934</v>
      </c>
      <c r="E51" s="199" t="s">
        <v>37</v>
      </c>
      <c r="F51" s="233"/>
      <c r="G51" s="234"/>
      <c r="H51" s="197"/>
      <c r="I51" s="34"/>
      <c r="J51" s="115" t="s">
        <v>485</v>
      </c>
      <c r="K51" s="41" t="s">
        <v>13</v>
      </c>
      <c r="L51" s="41" t="s">
        <v>479</v>
      </c>
      <c r="M51" s="21"/>
      <c r="N51" s="21"/>
      <c r="O51" s="21"/>
      <c r="P51" s="45" t="s">
        <v>6</v>
      </c>
      <c r="Q51" s="265"/>
    </row>
    <row r="52" spans="2:17" ht="49.5" customHeight="1">
      <c r="D52" s="38"/>
      <c r="F52" s="23"/>
      <c r="H52" s="293" t="s">
        <v>38</v>
      </c>
      <c r="I52" s="293"/>
      <c r="Q52" s="13"/>
    </row>
    <row r="53" spans="2:17" ht="75" customHeight="1">
      <c r="F53" s="23"/>
      <c r="H53" s="292" t="e">
        <f>AVERAGE(H12:H51)</f>
        <v>#DIV/0!</v>
      </c>
      <c r="I53" s="292"/>
      <c r="Q53" s="13"/>
    </row>
    <row r="54" spans="2:17" ht="36" customHeight="1">
      <c r="F54" s="23"/>
      <c r="H54" s="23"/>
      <c r="I54" s="23"/>
      <c r="Q54" s="13"/>
    </row>
    <row r="55" spans="2:17" ht="36" customHeight="1">
      <c r="F55" s="23"/>
      <c r="H55" s="23"/>
      <c r="I55" s="23"/>
      <c r="Q55" s="13"/>
    </row>
    <row r="56" spans="2:17">
      <c r="F56" s="23"/>
      <c r="H56" s="23"/>
      <c r="I56" s="23"/>
      <c r="Q56" s="13"/>
    </row>
    <row r="57" spans="2:17" ht="36" customHeight="1">
      <c r="F57" s="23"/>
      <c r="H57" s="23"/>
      <c r="I57" s="23"/>
      <c r="Q57" s="13"/>
    </row>
    <row r="58" spans="2:17" ht="45.75" customHeight="1">
      <c r="F58" s="23"/>
      <c r="H58" s="23"/>
      <c r="I58" s="23"/>
      <c r="Q58" s="13"/>
    </row>
    <row r="59" spans="2:17" ht="46.5" customHeight="1">
      <c r="F59" s="23"/>
      <c r="H59" s="23"/>
      <c r="I59" s="23"/>
      <c r="Q59" s="13"/>
    </row>
    <row r="60" spans="2:17" ht="33.75" customHeight="1">
      <c r="F60" s="23"/>
      <c r="H60" s="23"/>
      <c r="I60" s="23"/>
      <c r="Q60" s="13"/>
    </row>
    <row r="61" spans="2:17">
      <c r="F61" s="23"/>
      <c r="H61" s="23"/>
      <c r="I61" s="23"/>
      <c r="Q61" s="13"/>
    </row>
    <row r="62" spans="2:17" ht="36" customHeight="1">
      <c r="F62" s="23"/>
      <c r="H62" s="23"/>
      <c r="I62" s="23"/>
      <c r="Q62" s="13"/>
    </row>
    <row r="63" spans="2:17">
      <c r="F63" s="23"/>
      <c r="H63" s="23"/>
      <c r="I63" s="23"/>
      <c r="Q63" s="13"/>
    </row>
    <row r="64" spans="2:17">
      <c r="F64" s="23"/>
      <c r="H64" s="23"/>
      <c r="I64" s="23"/>
      <c r="Q64" s="13"/>
    </row>
    <row r="65" spans="6:17">
      <c r="F65" s="23"/>
      <c r="H65" s="23"/>
      <c r="I65" s="23"/>
      <c r="Q65" s="13"/>
    </row>
    <row r="66" spans="6:17">
      <c r="F66" s="23"/>
      <c r="H66" s="23"/>
      <c r="I66" s="23"/>
      <c r="Q66" s="13"/>
    </row>
    <row r="67" spans="6:17">
      <c r="F67" s="23"/>
      <c r="H67" s="23"/>
      <c r="I67" s="23"/>
      <c r="Q67" s="13"/>
    </row>
    <row r="68" spans="6:17">
      <c r="F68" s="23"/>
      <c r="H68" s="23"/>
      <c r="I68" s="23"/>
      <c r="Q68" s="13"/>
    </row>
    <row r="69" spans="6:17">
      <c r="F69" s="23"/>
      <c r="H69" s="23"/>
      <c r="I69" s="23"/>
      <c r="Q69" s="13"/>
    </row>
    <row r="70" spans="6:17">
      <c r="F70" s="23"/>
      <c r="H70" s="23"/>
      <c r="I70" s="23"/>
      <c r="Q70" s="13"/>
    </row>
    <row r="71" spans="6:17">
      <c r="F71" s="23"/>
      <c r="H71" s="23"/>
      <c r="I71" s="23"/>
      <c r="Q71" s="13"/>
    </row>
    <row r="72" spans="6:17">
      <c r="F72" s="23"/>
      <c r="H72" s="23"/>
      <c r="I72" s="23"/>
      <c r="Q72" s="13"/>
    </row>
    <row r="73" spans="6:17">
      <c r="F73" s="23"/>
      <c r="H73" s="23"/>
      <c r="I73" s="23"/>
      <c r="Q73" s="13"/>
    </row>
    <row r="74" spans="6:17">
      <c r="F74" s="23"/>
      <c r="H74" s="23"/>
      <c r="I74" s="23"/>
      <c r="Q74" s="13"/>
    </row>
    <row r="75" spans="6:17">
      <c r="F75" s="23"/>
      <c r="H75" s="23"/>
      <c r="I75" s="23"/>
      <c r="Q75" s="13"/>
    </row>
    <row r="76" spans="6:17">
      <c r="F76" s="23"/>
      <c r="H76" s="23"/>
      <c r="I76" s="23"/>
      <c r="Q76" s="13"/>
    </row>
    <row r="77" spans="6:17">
      <c r="F77" s="23"/>
      <c r="H77" s="23"/>
      <c r="I77" s="23"/>
      <c r="Q77" s="13"/>
    </row>
    <row r="78" spans="6:17">
      <c r="F78" s="23"/>
      <c r="H78" s="23"/>
      <c r="I78" s="23"/>
      <c r="Q78" s="13"/>
    </row>
    <row r="79" spans="6:17">
      <c r="F79" s="23"/>
      <c r="H79" s="23"/>
      <c r="I79" s="23"/>
      <c r="Q79" s="13"/>
    </row>
    <row r="80" spans="6:17">
      <c r="F80" s="23"/>
      <c r="H80" s="23"/>
      <c r="I80" s="23"/>
      <c r="Q80" s="13"/>
    </row>
    <row r="81" spans="6:17">
      <c r="F81" s="23"/>
      <c r="H81" s="23"/>
      <c r="I81" s="23"/>
      <c r="Q81" s="13"/>
    </row>
    <row r="82" spans="6:17">
      <c r="F82" s="23"/>
      <c r="H82" s="23"/>
      <c r="I82" s="23"/>
      <c r="Q82" s="13"/>
    </row>
    <row r="83" spans="6:17">
      <c r="F83" s="23"/>
      <c r="H83" s="23"/>
      <c r="I83" s="23"/>
      <c r="Q83" s="13"/>
    </row>
    <row r="84" spans="6:17">
      <c r="F84" s="23"/>
      <c r="H84" s="23"/>
      <c r="I84" s="23"/>
      <c r="Q84" s="13"/>
    </row>
    <row r="85" spans="6:17">
      <c r="F85" s="23"/>
      <c r="H85" s="23"/>
      <c r="I85" s="23"/>
      <c r="Q85" s="13"/>
    </row>
    <row r="86" spans="6:17">
      <c r="F86" s="23"/>
      <c r="H86" s="23"/>
      <c r="I86" s="23"/>
      <c r="Q86" s="13"/>
    </row>
    <row r="87" spans="6:17">
      <c r="F87" s="23"/>
      <c r="H87" s="23"/>
      <c r="I87" s="23"/>
      <c r="Q87" s="13"/>
    </row>
    <row r="88" spans="6:17">
      <c r="F88" s="23"/>
      <c r="H88" s="23"/>
      <c r="I88" s="23"/>
      <c r="Q88" s="13"/>
    </row>
    <row r="89" spans="6:17">
      <c r="F89" s="23"/>
      <c r="H89" s="23"/>
      <c r="I89" s="23"/>
      <c r="Q89" s="13"/>
    </row>
    <row r="90" spans="6:17">
      <c r="F90" s="23"/>
      <c r="H90" s="23"/>
      <c r="I90" s="23"/>
      <c r="Q90" s="13"/>
    </row>
    <row r="91" spans="6:17">
      <c r="F91" s="23"/>
      <c r="H91" s="23"/>
      <c r="I91" s="23"/>
      <c r="Q91" s="13"/>
    </row>
    <row r="92" spans="6:17">
      <c r="F92" s="23"/>
      <c r="H92" s="23"/>
      <c r="I92" s="23"/>
      <c r="Q92" s="13"/>
    </row>
    <row r="93" spans="6:17">
      <c r="F93" s="23"/>
      <c r="H93" s="23"/>
      <c r="I93" s="23"/>
      <c r="Q93" s="13"/>
    </row>
    <row r="94" spans="6:17">
      <c r="F94" s="23"/>
      <c r="H94" s="23"/>
      <c r="I94" s="23"/>
      <c r="Q94" s="13"/>
    </row>
    <row r="95" spans="6:17">
      <c r="F95" s="23"/>
      <c r="H95" s="23"/>
      <c r="I95" s="23"/>
      <c r="Q95" s="13"/>
    </row>
    <row r="96" spans="6:17">
      <c r="F96" s="23"/>
      <c r="H96" s="23"/>
      <c r="I96" s="23"/>
      <c r="Q96" s="13"/>
    </row>
    <row r="97" spans="6:17">
      <c r="F97" s="23"/>
      <c r="H97" s="23"/>
      <c r="I97" s="23"/>
      <c r="Q97" s="13"/>
    </row>
    <row r="98" spans="6:17">
      <c r="F98" s="23"/>
      <c r="H98" s="23"/>
      <c r="I98" s="23"/>
      <c r="Q98" s="13"/>
    </row>
    <row r="99" spans="6:17">
      <c r="F99" s="23"/>
      <c r="H99" s="23"/>
      <c r="I99" s="23"/>
      <c r="Q99" s="13"/>
    </row>
    <row r="100" spans="6:17">
      <c r="F100" s="23"/>
      <c r="H100" s="23"/>
      <c r="I100" s="23"/>
      <c r="Q100" s="13"/>
    </row>
    <row r="101" spans="6:17">
      <c r="F101" s="23"/>
      <c r="H101" s="23"/>
      <c r="I101" s="23"/>
      <c r="Q101" s="13"/>
    </row>
    <row r="102" spans="6:17">
      <c r="F102" s="23"/>
      <c r="H102" s="23"/>
      <c r="I102" s="23"/>
      <c r="Q102" s="13"/>
    </row>
    <row r="103" spans="6:17">
      <c r="F103" s="23"/>
      <c r="H103" s="23"/>
      <c r="I103" s="23"/>
      <c r="Q103" s="13"/>
    </row>
    <row r="104" spans="6:17">
      <c r="F104" s="23"/>
      <c r="H104" s="23"/>
      <c r="I104" s="23"/>
      <c r="Q104" s="13"/>
    </row>
    <row r="105" spans="6:17">
      <c r="F105" s="23"/>
      <c r="H105" s="23"/>
      <c r="I105" s="23"/>
      <c r="Q105" s="13"/>
    </row>
    <row r="106" spans="6:17">
      <c r="F106" s="23"/>
      <c r="H106" s="23"/>
      <c r="I106" s="23"/>
      <c r="Q106" s="13"/>
    </row>
    <row r="107" spans="6:17">
      <c r="F107" s="23"/>
      <c r="H107" s="23"/>
      <c r="I107" s="23"/>
      <c r="Q107" s="13"/>
    </row>
    <row r="108" spans="6:17">
      <c r="F108" s="23"/>
      <c r="H108" s="23"/>
      <c r="I108" s="23"/>
      <c r="Q108" s="13"/>
    </row>
    <row r="109" spans="6:17">
      <c r="F109" s="23"/>
      <c r="H109" s="23"/>
      <c r="I109" s="23"/>
      <c r="Q109" s="13"/>
    </row>
    <row r="110" spans="6:17">
      <c r="F110" s="23"/>
      <c r="H110" s="23"/>
      <c r="I110" s="23"/>
      <c r="Q110" s="13"/>
    </row>
    <row r="111" spans="6:17">
      <c r="F111" s="23"/>
      <c r="H111" s="23"/>
      <c r="I111" s="23"/>
      <c r="Q111" s="13"/>
    </row>
    <row r="112" spans="6:17">
      <c r="F112" s="23"/>
      <c r="H112" s="23"/>
      <c r="I112" s="23"/>
      <c r="Q112" s="13"/>
    </row>
    <row r="113" spans="6:17">
      <c r="F113" s="23"/>
      <c r="H113" s="23"/>
      <c r="I113" s="23"/>
      <c r="Q113" s="13"/>
    </row>
    <row r="114" spans="6:17">
      <c r="F114" s="23"/>
      <c r="H114" s="23"/>
      <c r="I114" s="23"/>
      <c r="Q114" s="13"/>
    </row>
    <row r="115" spans="6:17">
      <c r="F115" s="23"/>
      <c r="H115" s="23"/>
      <c r="I115" s="23"/>
      <c r="Q115" s="13"/>
    </row>
    <row r="116" spans="6:17">
      <c r="F116" s="23"/>
      <c r="H116" s="23"/>
      <c r="I116" s="23"/>
      <c r="Q116" s="13"/>
    </row>
    <row r="117" spans="6:17">
      <c r="F117" s="23"/>
      <c r="H117" s="23"/>
      <c r="I117" s="23"/>
      <c r="Q117" s="13"/>
    </row>
    <row r="118" spans="6:17">
      <c r="F118" s="23"/>
      <c r="H118" s="23"/>
      <c r="I118" s="23"/>
      <c r="Q118" s="13"/>
    </row>
    <row r="119" spans="6:17">
      <c r="F119" s="23"/>
      <c r="H119" s="23"/>
      <c r="I119" s="23"/>
      <c r="Q119" s="13"/>
    </row>
    <row r="120" spans="6:17">
      <c r="F120" s="23"/>
      <c r="H120" s="23"/>
      <c r="I120" s="23"/>
      <c r="Q120" s="13"/>
    </row>
    <row r="121" spans="6:17">
      <c r="F121" s="23"/>
      <c r="H121" s="23"/>
      <c r="I121" s="23"/>
      <c r="Q121" s="13"/>
    </row>
    <row r="122" spans="6:17">
      <c r="F122" s="23"/>
      <c r="H122" s="23"/>
      <c r="I122" s="23"/>
      <c r="Q122" s="13"/>
    </row>
    <row r="123" spans="6:17">
      <c r="F123" s="23"/>
      <c r="H123" s="23"/>
      <c r="I123" s="23"/>
      <c r="Q123" s="13"/>
    </row>
    <row r="124" spans="6:17">
      <c r="F124" s="23"/>
      <c r="H124" s="23"/>
      <c r="I124" s="23"/>
      <c r="Q124" s="13"/>
    </row>
    <row r="125" spans="6:17">
      <c r="F125" s="23"/>
      <c r="H125" s="23"/>
      <c r="I125" s="23"/>
      <c r="Q125" s="13"/>
    </row>
    <row r="126" spans="6:17">
      <c r="F126" s="23"/>
      <c r="H126" s="23"/>
      <c r="I126" s="23"/>
      <c r="Q126" s="13"/>
    </row>
    <row r="127" spans="6:17">
      <c r="F127" s="23"/>
      <c r="H127" s="23"/>
      <c r="I127" s="23"/>
      <c r="Q127" s="13"/>
    </row>
    <row r="128" spans="6:17">
      <c r="F128" s="23"/>
      <c r="H128" s="23"/>
      <c r="I128" s="23"/>
      <c r="Q128" s="13"/>
    </row>
    <row r="129" spans="6:17">
      <c r="F129" s="23"/>
      <c r="H129" s="23"/>
      <c r="I129" s="23"/>
      <c r="Q129" s="13"/>
    </row>
    <row r="130" spans="6:17">
      <c r="F130" s="23"/>
      <c r="H130" s="23"/>
      <c r="I130" s="23"/>
      <c r="Q130" s="13"/>
    </row>
    <row r="131" spans="6:17">
      <c r="F131" s="23"/>
      <c r="H131" s="23"/>
      <c r="I131" s="23"/>
      <c r="Q131" s="13"/>
    </row>
    <row r="132" spans="6:17">
      <c r="F132" s="23"/>
      <c r="H132" s="23"/>
      <c r="I132" s="23"/>
      <c r="Q132" s="13"/>
    </row>
    <row r="133" spans="6:17">
      <c r="F133" s="23"/>
      <c r="H133" s="23"/>
      <c r="I133" s="23"/>
      <c r="Q133" s="13"/>
    </row>
    <row r="134" spans="6:17">
      <c r="F134" s="23"/>
      <c r="H134" s="23"/>
      <c r="I134" s="23"/>
      <c r="Q134" s="13"/>
    </row>
    <row r="135" spans="6:17">
      <c r="F135" s="23"/>
      <c r="H135" s="23"/>
      <c r="I135" s="23"/>
      <c r="Q135" s="13"/>
    </row>
    <row r="136" spans="6:17">
      <c r="F136" s="23"/>
      <c r="H136" s="23"/>
      <c r="I136" s="23"/>
      <c r="Q136" s="13"/>
    </row>
    <row r="137" spans="6:17">
      <c r="F137" s="23"/>
      <c r="H137" s="23"/>
      <c r="I137" s="23"/>
      <c r="Q137" s="13"/>
    </row>
    <row r="138" spans="6:17">
      <c r="F138" s="23"/>
      <c r="H138" s="23"/>
      <c r="I138" s="23"/>
      <c r="Q138" s="13"/>
    </row>
    <row r="139" spans="6:17">
      <c r="F139" s="23"/>
      <c r="H139" s="23"/>
      <c r="I139" s="23"/>
      <c r="Q139" s="13"/>
    </row>
    <row r="140" spans="6:17">
      <c r="F140" s="23"/>
      <c r="H140" s="23"/>
      <c r="I140" s="23"/>
      <c r="Q140" s="13"/>
    </row>
    <row r="141" spans="6:17">
      <c r="F141" s="23"/>
      <c r="H141" s="23"/>
      <c r="I141" s="23"/>
      <c r="Q141" s="13"/>
    </row>
    <row r="142" spans="6:17">
      <c r="F142" s="23"/>
      <c r="H142" s="23"/>
      <c r="I142" s="23"/>
      <c r="Q142" s="13"/>
    </row>
    <row r="143" spans="6:17">
      <c r="F143" s="23"/>
      <c r="H143" s="23"/>
      <c r="I143" s="23"/>
      <c r="Q143" s="13"/>
    </row>
    <row r="144" spans="6:17">
      <c r="F144" s="23"/>
      <c r="H144" s="23"/>
      <c r="I144" s="23"/>
      <c r="Q144" s="13"/>
    </row>
    <row r="145" spans="6:17">
      <c r="F145" s="23"/>
      <c r="H145" s="23"/>
      <c r="I145" s="23"/>
      <c r="Q145" s="13"/>
    </row>
    <row r="146" spans="6:17">
      <c r="F146" s="23"/>
      <c r="H146" s="23"/>
      <c r="I146" s="23"/>
      <c r="Q146" s="13"/>
    </row>
    <row r="147" spans="6:17">
      <c r="F147" s="23"/>
      <c r="H147" s="23"/>
      <c r="I147" s="23"/>
      <c r="Q147" s="13"/>
    </row>
    <row r="148" spans="6:17">
      <c r="F148" s="23"/>
      <c r="H148" s="23"/>
      <c r="I148" s="23"/>
      <c r="Q148" s="13"/>
    </row>
    <row r="149" spans="6:17">
      <c r="F149" s="23"/>
      <c r="H149" s="23"/>
      <c r="I149" s="23"/>
      <c r="Q149" s="13"/>
    </row>
    <row r="150" spans="6:17">
      <c r="F150" s="23"/>
      <c r="H150" s="23"/>
      <c r="I150" s="23"/>
      <c r="Q150" s="13"/>
    </row>
    <row r="151" spans="6:17">
      <c r="F151" s="23"/>
      <c r="H151" s="23"/>
      <c r="I151" s="23"/>
      <c r="Q151" s="13"/>
    </row>
    <row r="152" spans="6:17">
      <c r="F152" s="23"/>
      <c r="H152" s="23"/>
      <c r="I152" s="23"/>
      <c r="Q152" s="13"/>
    </row>
    <row r="153" spans="6:17">
      <c r="F153" s="23"/>
      <c r="H153" s="23"/>
      <c r="I153" s="23"/>
      <c r="Q153" s="13"/>
    </row>
    <row r="154" spans="6:17">
      <c r="F154" s="23"/>
      <c r="H154" s="23"/>
      <c r="I154" s="23"/>
      <c r="Q154" s="13"/>
    </row>
    <row r="155" spans="6:17">
      <c r="F155" s="23"/>
      <c r="H155" s="23"/>
      <c r="I155" s="23"/>
      <c r="Q155" s="13"/>
    </row>
    <row r="156" spans="6:17">
      <c r="F156" s="23"/>
      <c r="H156" s="23"/>
      <c r="I156" s="23"/>
      <c r="Q156" s="13"/>
    </row>
    <row r="157" spans="6:17">
      <c r="F157" s="23"/>
      <c r="H157" s="23"/>
      <c r="I157" s="23"/>
      <c r="Q157" s="13"/>
    </row>
    <row r="158" spans="6:17">
      <c r="F158" s="23"/>
      <c r="H158" s="23"/>
      <c r="I158" s="23"/>
      <c r="Q158" s="13"/>
    </row>
    <row r="159" spans="6:17">
      <c r="F159" s="23"/>
      <c r="H159" s="23"/>
      <c r="I159" s="23"/>
      <c r="Q159" s="13"/>
    </row>
    <row r="160" spans="6:17">
      <c r="F160" s="23"/>
      <c r="H160" s="23"/>
      <c r="I160" s="23"/>
      <c r="Q160" s="13"/>
    </row>
    <row r="161" spans="6:17">
      <c r="F161" s="23"/>
      <c r="H161" s="23"/>
      <c r="I161" s="23"/>
      <c r="Q161" s="13"/>
    </row>
    <row r="162" spans="6:17">
      <c r="F162" s="23"/>
      <c r="H162" s="23"/>
      <c r="I162" s="23"/>
      <c r="Q162" s="13"/>
    </row>
    <row r="163" spans="6:17">
      <c r="F163" s="23"/>
      <c r="H163" s="23"/>
      <c r="I163" s="23"/>
      <c r="Q163" s="13"/>
    </row>
    <row r="164" spans="6:17">
      <c r="F164" s="23"/>
      <c r="H164" s="23"/>
      <c r="I164" s="23"/>
      <c r="Q164" s="13"/>
    </row>
    <row r="165" spans="6:17">
      <c r="F165" s="23"/>
      <c r="H165" s="23"/>
      <c r="I165" s="23"/>
      <c r="Q165" s="13"/>
    </row>
    <row r="166" spans="6:17">
      <c r="F166" s="23"/>
      <c r="H166" s="23"/>
      <c r="I166" s="23"/>
      <c r="Q166" s="13"/>
    </row>
    <row r="167" spans="6:17">
      <c r="F167" s="23"/>
      <c r="H167" s="23"/>
      <c r="I167" s="23"/>
      <c r="Q167" s="13"/>
    </row>
    <row r="168" spans="6:17">
      <c r="F168" s="23"/>
      <c r="H168" s="23"/>
      <c r="I168" s="23"/>
      <c r="Q168" s="13"/>
    </row>
    <row r="169" spans="6:17">
      <c r="F169" s="23"/>
      <c r="H169" s="23"/>
      <c r="I169" s="23"/>
      <c r="Q169" s="13"/>
    </row>
    <row r="170" spans="6:17">
      <c r="F170" s="23"/>
      <c r="H170" s="23"/>
      <c r="I170" s="23"/>
      <c r="Q170" s="13"/>
    </row>
    <row r="171" spans="6:17">
      <c r="F171" s="23"/>
      <c r="H171" s="23"/>
      <c r="I171" s="23"/>
      <c r="Q171" s="13"/>
    </row>
    <row r="172" spans="6:17">
      <c r="F172" s="23"/>
      <c r="H172" s="23"/>
      <c r="I172" s="23"/>
      <c r="Q172" s="13"/>
    </row>
    <row r="173" spans="6:17">
      <c r="F173" s="23"/>
      <c r="H173" s="23"/>
      <c r="I173" s="23"/>
      <c r="Q173" s="13"/>
    </row>
    <row r="174" spans="6:17">
      <c r="F174" s="23"/>
      <c r="H174" s="23"/>
      <c r="I174" s="23"/>
      <c r="Q174" s="13"/>
    </row>
    <row r="175" spans="6:17">
      <c r="F175" s="23"/>
      <c r="H175" s="23"/>
      <c r="I175" s="23"/>
      <c r="Q175" s="13"/>
    </row>
    <row r="176" spans="6:17">
      <c r="F176" s="23"/>
      <c r="H176" s="23"/>
      <c r="I176" s="23"/>
      <c r="Q176" s="13"/>
    </row>
    <row r="177" spans="6:17">
      <c r="F177" s="23"/>
      <c r="H177" s="23"/>
      <c r="I177" s="23"/>
      <c r="Q177" s="13"/>
    </row>
    <row r="178" spans="6:17">
      <c r="F178" s="23"/>
      <c r="H178" s="23"/>
      <c r="I178" s="23"/>
      <c r="Q178" s="13"/>
    </row>
    <row r="179" spans="6:17">
      <c r="F179" s="23"/>
      <c r="H179" s="23"/>
      <c r="I179" s="23"/>
      <c r="Q179" s="13"/>
    </row>
    <row r="180" spans="6:17">
      <c r="F180" s="23"/>
      <c r="H180" s="23"/>
      <c r="I180" s="23"/>
      <c r="Q180" s="13"/>
    </row>
    <row r="181" spans="6:17">
      <c r="F181" s="23"/>
      <c r="H181" s="23"/>
      <c r="I181" s="23"/>
      <c r="Q181" s="13"/>
    </row>
    <row r="182" spans="6:17">
      <c r="F182" s="23"/>
      <c r="H182" s="23"/>
      <c r="I182" s="23"/>
      <c r="Q182" s="13"/>
    </row>
    <row r="183" spans="6:17">
      <c r="F183" s="23"/>
      <c r="H183" s="23"/>
      <c r="I183" s="23"/>
      <c r="Q183" s="13"/>
    </row>
    <row r="184" spans="6:17">
      <c r="F184" s="23"/>
      <c r="H184" s="23"/>
      <c r="I184" s="23"/>
      <c r="Q184" s="13"/>
    </row>
    <row r="185" spans="6:17">
      <c r="F185" s="23"/>
      <c r="H185" s="23"/>
      <c r="I185" s="23"/>
      <c r="Q185" s="13"/>
    </row>
    <row r="186" spans="6:17">
      <c r="F186" s="23"/>
      <c r="H186" s="23"/>
      <c r="I186" s="23"/>
      <c r="Q186" s="13"/>
    </row>
    <row r="187" spans="6:17">
      <c r="F187" s="23"/>
      <c r="H187" s="23"/>
      <c r="I187" s="23"/>
      <c r="Q187" s="13"/>
    </row>
    <row r="188" spans="6:17">
      <c r="F188" s="23"/>
      <c r="H188" s="23"/>
      <c r="I188" s="23"/>
      <c r="Q188" s="13"/>
    </row>
    <row r="189" spans="6:17">
      <c r="F189" s="23"/>
      <c r="H189" s="23"/>
      <c r="I189" s="23"/>
      <c r="Q189" s="13"/>
    </row>
    <row r="190" spans="6:17">
      <c r="F190" s="23"/>
      <c r="H190" s="23"/>
      <c r="I190" s="23"/>
      <c r="Q190" s="13"/>
    </row>
    <row r="191" spans="6:17">
      <c r="F191" s="23"/>
      <c r="H191" s="23"/>
      <c r="I191" s="23"/>
      <c r="Q191" s="13"/>
    </row>
    <row r="192" spans="6:17">
      <c r="F192" s="23"/>
      <c r="H192" s="23"/>
      <c r="I192" s="23"/>
      <c r="Q192" s="13"/>
    </row>
    <row r="193" spans="6:17">
      <c r="F193" s="23"/>
      <c r="H193" s="23"/>
      <c r="I193" s="23"/>
      <c r="Q193" s="13"/>
    </row>
    <row r="194" spans="6:17">
      <c r="F194" s="23"/>
      <c r="H194" s="23"/>
      <c r="I194" s="23"/>
      <c r="Q194" s="13"/>
    </row>
    <row r="195" spans="6:17">
      <c r="F195" s="23"/>
      <c r="H195" s="23"/>
      <c r="I195" s="23"/>
      <c r="Q195" s="13"/>
    </row>
    <row r="196" spans="6:17">
      <c r="F196" s="23"/>
      <c r="H196" s="23"/>
      <c r="I196" s="23"/>
      <c r="Q196" s="13"/>
    </row>
    <row r="197" spans="6:17">
      <c r="F197" s="23"/>
      <c r="H197" s="23"/>
      <c r="I197" s="23"/>
      <c r="Q197" s="13"/>
    </row>
    <row r="198" spans="6:17">
      <c r="F198" s="23"/>
      <c r="H198" s="23"/>
      <c r="I198" s="23"/>
      <c r="Q198" s="13"/>
    </row>
    <row r="199" spans="6:17">
      <c r="F199" s="23"/>
      <c r="H199" s="23"/>
      <c r="I199" s="23"/>
      <c r="Q199" s="13"/>
    </row>
    <row r="200" spans="6:17">
      <c r="F200" s="23"/>
      <c r="H200" s="23"/>
      <c r="I200" s="23"/>
      <c r="Q200" s="13"/>
    </row>
    <row r="201" spans="6:17">
      <c r="F201" s="23"/>
      <c r="H201" s="23"/>
      <c r="I201" s="23"/>
      <c r="Q201" s="13"/>
    </row>
    <row r="202" spans="6:17">
      <c r="F202" s="23"/>
      <c r="H202" s="23"/>
      <c r="I202" s="23"/>
      <c r="Q202" s="13"/>
    </row>
    <row r="203" spans="6:17">
      <c r="F203" s="23"/>
      <c r="H203" s="23"/>
      <c r="I203" s="23"/>
      <c r="Q203" s="13"/>
    </row>
    <row r="204" spans="6:17">
      <c r="F204" s="23"/>
      <c r="H204" s="23"/>
      <c r="I204" s="23"/>
      <c r="Q204" s="13"/>
    </row>
    <row r="205" spans="6:17">
      <c r="F205" s="23"/>
      <c r="H205" s="23"/>
      <c r="I205" s="23"/>
      <c r="Q205" s="13"/>
    </row>
    <row r="206" spans="6:17">
      <c r="F206" s="23"/>
      <c r="H206" s="23"/>
      <c r="I206" s="23"/>
      <c r="Q206" s="13"/>
    </row>
    <row r="207" spans="6:17">
      <c r="F207" s="23"/>
      <c r="H207" s="23"/>
      <c r="I207" s="23"/>
      <c r="Q207" s="13"/>
    </row>
    <row r="208" spans="6:17">
      <c r="F208" s="23"/>
      <c r="H208" s="23"/>
      <c r="I208" s="23"/>
      <c r="Q208" s="13"/>
    </row>
    <row r="209" spans="6:17">
      <c r="F209" s="23"/>
      <c r="H209" s="23"/>
      <c r="I209" s="23"/>
      <c r="Q209" s="13"/>
    </row>
    <row r="210" spans="6:17">
      <c r="F210" s="23"/>
      <c r="H210" s="23"/>
      <c r="I210" s="23"/>
      <c r="Q210" s="13"/>
    </row>
    <row r="211" spans="6:17">
      <c r="F211" s="23"/>
      <c r="H211" s="23"/>
      <c r="I211" s="23"/>
      <c r="Q211" s="13"/>
    </row>
    <row r="212" spans="6:17">
      <c r="F212" s="23"/>
      <c r="H212" s="23"/>
      <c r="I212" s="23"/>
      <c r="Q212" s="13"/>
    </row>
    <row r="213" spans="6:17">
      <c r="F213" s="23"/>
      <c r="H213" s="23"/>
      <c r="I213" s="23"/>
      <c r="Q213" s="13"/>
    </row>
    <row r="214" spans="6:17">
      <c r="F214" s="23"/>
      <c r="H214" s="23"/>
      <c r="I214" s="23"/>
    </row>
    <row r="215" spans="6:17">
      <c r="F215" s="23"/>
      <c r="H215" s="23"/>
      <c r="I215" s="23"/>
    </row>
    <row r="216" spans="6:17">
      <c r="F216" s="23"/>
      <c r="H216" s="23"/>
      <c r="I216" s="23"/>
    </row>
    <row r="217" spans="6:17">
      <c r="F217" s="23"/>
      <c r="H217" s="23"/>
      <c r="I217" s="23"/>
    </row>
    <row r="218" spans="6:17">
      <c r="F218" s="23"/>
      <c r="H218" s="23"/>
      <c r="I218" s="23"/>
    </row>
    <row r="219" spans="6:17">
      <c r="F219" s="23"/>
      <c r="H219" s="23"/>
      <c r="I219" s="23"/>
    </row>
    <row r="220" spans="6:17">
      <c r="F220" s="23"/>
      <c r="H220" s="23"/>
      <c r="I220" s="23"/>
    </row>
    <row r="221" spans="6:17">
      <c r="F221" s="23"/>
      <c r="H221" s="23"/>
      <c r="I221" s="23"/>
    </row>
    <row r="222" spans="6:17">
      <c r="F222" s="23"/>
      <c r="H222" s="23"/>
      <c r="I222" s="23"/>
    </row>
    <row r="223" spans="6:17">
      <c r="F223" s="23"/>
      <c r="H223" s="23"/>
    </row>
    <row r="224" spans="6:17">
      <c r="F224" s="23"/>
    </row>
    <row r="225" spans="6:6">
      <c r="F225" s="23"/>
    </row>
  </sheetData>
  <sheetProtection algorithmName="SHA-512" hashValue="NQoNadT2OaHt/+WtUV0RxNuUGO2AHD/gJ51S8l2G66mxKI6ia4ybGU5vhOzkzZI/Kb4v9YJlhrkKWnDE2li+Iw==" saltValue="QRDSnVogYCOFOvGPnzPGkQ==" spinCount="100000" sheet="1" objects="1" scenarios="1" selectLockedCells="1"/>
  <mergeCells count="89">
    <mergeCell ref="B3:B20"/>
    <mergeCell ref="B22:B32"/>
    <mergeCell ref="B34:B39"/>
    <mergeCell ref="D21:G21"/>
    <mergeCell ref="B48:B51"/>
    <mergeCell ref="B41:B46"/>
    <mergeCell ref="J47:P47"/>
    <mergeCell ref="F48:G48"/>
    <mergeCell ref="F49:G49"/>
    <mergeCell ref="F50:G50"/>
    <mergeCell ref="F51:G51"/>
    <mergeCell ref="D47:G47"/>
    <mergeCell ref="J40:P40"/>
    <mergeCell ref="F41:G41"/>
    <mergeCell ref="F42:G42"/>
    <mergeCell ref="F45:G45"/>
    <mergeCell ref="F46:G46"/>
    <mergeCell ref="D40:G40"/>
    <mergeCell ref="J33:P33"/>
    <mergeCell ref="F34:G34"/>
    <mergeCell ref="H29:H32"/>
    <mergeCell ref="F22:G22"/>
    <mergeCell ref="F23:G23"/>
    <mergeCell ref="F24:G24"/>
    <mergeCell ref="F27:G27"/>
    <mergeCell ref="J28:P28"/>
    <mergeCell ref="F29:G29"/>
    <mergeCell ref="I22:I27"/>
    <mergeCell ref="D28:G28"/>
    <mergeCell ref="H22:H27"/>
    <mergeCell ref="F30:G30"/>
    <mergeCell ref="F32:G32"/>
    <mergeCell ref="D33:G33"/>
    <mergeCell ref="I34:I39"/>
    <mergeCell ref="J17:P17"/>
    <mergeCell ref="J21:P21"/>
    <mergeCell ref="M10:P10"/>
    <mergeCell ref="D12:G12"/>
    <mergeCell ref="J12:P12"/>
    <mergeCell ref="F13:G13"/>
    <mergeCell ref="F14:G14"/>
    <mergeCell ref="F15:G15"/>
    <mergeCell ref="F16:G16"/>
    <mergeCell ref="D10:D11"/>
    <mergeCell ref="E10:E11"/>
    <mergeCell ref="F10:G11"/>
    <mergeCell ref="H10:H11"/>
    <mergeCell ref="I10:I11"/>
    <mergeCell ref="I13:I16"/>
    <mergeCell ref="I18:I20"/>
    <mergeCell ref="J10:L10"/>
    <mergeCell ref="O5:P9"/>
    <mergeCell ref="G6:H6"/>
    <mergeCell ref="I6:K6"/>
    <mergeCell ref="G7:H7"/>
    <mergeCell ref="I7:K7"/>
    <mergeCell ref="G8:H8"/>
    <mergeCell ref="I8:K8"/>
    <mergeCell ref="G9:H9"/>
    <mergeCell ref="I9:K9"/>
    <mergeCell ref="B1:Q1"/>
    <mergeCell ref="B2:Q2"/>
    <mergeCell ref="D3:O3"/>
    <mergeCell ref="D4:D9"/>
    <mergeCell ref="F4:N4"/>
    <mergeCell ref="E5:F9"/>
    <mergeCell ref="G5:H5"/>
    <mergeCell ref="I5:K5"/>
    <mergeCell ref="Q3:Q51"/>
    <mergeCell ref="C10:C11"/>
    <mergeCell ref="F20:G20"/>
    <mergeCell ref="F19:G19"/>
    <mergeCell ref="H18:H20"/>
    <mergeCell ref="H13:H16"/>
    <mergeCell ref="D17:G17"/>
    <mergeCell ref="F18:G18"/>
    <mergeCell ref="H53:I53"/>
    <mergeCell ref="F25:G25"/>
    <mergeCell ref="F26:G26"/>
    <mergeCell ref="F31:G31"/>
    <mergeCell ref="F37:G37"/>
    <mergeCell ref="F43:G43"/>
    <mergeCell ref="F44:G44"/>
    <mergeCell ref="H52:I52"/>
    <mergeCell ref="F35:G35"/>
    <mergeCell ref="F38:G38"/>
    <mergeCell ref="F39:G39"/>
    <mergeCell ref="F36:G36"/>
    <mergeCell ref="H34:H39"/>
  </mergeCells>
  <conditionalFormatting sqref="P13:P16 P18:P20">
    <cfRule type="containsText" dxfId="2767" priority="422" operator="containsText" text="غير مكتمل">
      <formula>NOT(ISERROR(SEARCH("غير مكتمل",P13)))</formula>
    </cfRule>
    <cfRule type="containsText" dxfId="2766" priority="423" operator="containsText" text="مكتمل">
      <formula>NOT(ISERROR(SEARCH("مكتمل",P13)))</formula>
    </cfRule>
  </conditionalFormatting>
  <conditionalFormatting sqref="G6">
    <cfRule type="cellIs" dxfId="2765" priority="393" stopIfTrue="1" operator="equal">
      <formula>0.8</formula>
    </cfRule>
    <cfRule type="cellIs" dxfId="2764" priority="394" stopIfTrue="1" operator="greaterThan">
      <formula>0.8</formula>
    </cfRule>
  </conditionalFormatting>
  <conditionalFormatting sqref="G8">
    <cfRule type="cellIs" dxfId="2763" priority="397" stopIfTrue="1" operator="lessThan">
      <formula>0.5</formula>
    </cfRule>
  </conditionalFormatting>
  <conditionalFormatting sqref="G7">
    <cfRule type="cellIs" dxfId="2762" priority="395" stopIfTrue="1" operator="greaterThan">
      <formula>0.5</formula>
    </cfRule>
    <cfRule type="cellIs" dxfId="2761" priority="396" stopIfTrue="1" operator="equal">
      <formula>0.5</formula>
    </cfRule>
  </conditionalFormatting>
  <conditionalFormatting sqref="P22 P29">
    <cfRule type="containsText" dxfId="2760" priority="381" operator="containsText" text="غير مكتمل">
      <formula>NOT(ISERROR(SEARCH("غير مكتمل",P22)))</formula>
    </cfRule>
    <cfRule type="containsText" dxfId="2759" priority="382" operator="containsText" text="مكتمل">
      <formula>NOT(ISERROR(SEARCH("مكتمل",P22)))</formula>
    </cfRule>
  </conditionalFormatting>
  <conditionalFormatting sqref="I40">
    <cfRule type="containsText" dxfId="2758" priority="368" operator="containsText" text="NOT MET">
      <formula>NOT(ISERROR(SEARCH("NOT MET",I40)))</formula>
    </cfRule>
    <cfRule type="containsText" dxfId="2757" priority="369" operator="containsText" text="PARTIAL MET">
      <formula>NOT(ISERROR(SEARCH("PARTIAL MET",I40)))</formula>
    </cfRule>
    <cfRule type="containsText" dxfId="2756" priority="370" operator="containsText" text="MET">
      <formula>NOT(ISERROR(SEARCH("MET",I40)))</formula>
    </cfRule>
    <cfRule type="containsText" dxfId="2755" priority="371" operator="containsText" text="NOT MET">
      <formula>NOT(ISERROR(SEARCH("NOT MET",I40)))</formula>
    </cfRule>
    <cfRule type="containsText" dxfId="2754" priority="372" operator="containsText" text="PARTIAL MET">
      <formula>NOT(ISERROR(SEARCH("PARTIAL MET",I40)))</formula>
    </cfRule>
    <cfRule type="containsText" dxfId="2753" priority="373" operator="containsText" text="MET">
      <formula>NOT(ISERROR(SEARCH("MET",I40)))</formula>
    </cfRule>
  </conditionalFormatting>
  <conditionalFormatting sqref="P41">
    <cfRule type="containsText" dxfId="2752" priority="366" operator="containsText" text="غير مكتمل">
      <formula>NOT(ISERROR(SEARCH("غير مكتمل",P41)))</formula>
    </cfRule>
    <cfRule type="containsText" dxfId="2751" priority="367" operator="containsText" text="مكتمل">
      <formula>NOT(ISERROR(SEARCH("مكتمل",P41)))</formula>
    </cfRule>
  </conditionalFormatting>
  <conditionalFormatting sqref="H53">
    <cfRule type="containsText" dxfId="2750" priority="286" operator="containsText" text="N/A">
      <formula>NOT(ISERROR(SEARCH("N/A",H53)))</formula>
    </cfRule>
    <cfRule type="cellIs" dxfId="2749" priority="287" operator="equal">
      <formula>0.8</formula>
    </cfRule>
    <cfRule type="cellIs" dxfId="2748" priority="288" operator="greaterThan">
      <formula>0.8</formula>
    </cfRule>
    <cfRule type="cellIs" dxfId="2747" priority="289" operator="greaterThan">
      <formula>0.5</formula>
    </cfRule>
    <cfRule type="cellIs" dxfId="2746" priority="290" operator="equal">
      <formula>0.5</formula>
    </cfRule>
    <cfRule type="cellIs" dxfId="2745" priority="291" operator="lessThan">
      <formula>0.5</formula>
    </cfRule>
  </conditionalFormatting>
  <conditionalFormatting sqref="H12">
    <cfRule type="containsText" dxfId="2744" priority="261" operator="containsText" text="N/A">
      <formula>NOT(ISERROR(SEARCH("N/A",H12)))</formula>
    </cfRule>
    <cfRule type="cellIs" dxfId="2743" priority="262" operator="equal">
      <formula>0.8</formula>
    </cfRule>
    <cfRule type="cellIs" dxfId="2742" priority="263" operator="greaterThan">
      <formula>0.8</formula>
    </cfRule>
    <cfRule type="cellIs" dxfId="2741" priority="264" operator="greaterThan">
      <formula>0.5</formula>
    </cfRule>
    <cfRule type="cellIs" dxfId="2740" priority="265" operator="equal">
      <formula>0.5</formula>
    </cfRule>
    <cfRule type="cellIs" dxfId="2739" priority="266" operator="lessThan">
      <formula>0.5</formula>
    </cfRule>
  </conditionalFormatting>
  <conditionalFormatting sqref="I12">
    <cfRule type="containsText" dxfId="2738" priority="254" operator="containsText" text="NOT MET">
      <formula>NOT(ISERROR(SEARCH("NOT MET",I12)))</formula>
    </cfRule>
    <cfRule type="containsText" dxfId="2737" priority="255" operator="containsText" text="PARTIAL MET">
      <formula>NOT(ISERROR(SEARCH("PARTIAL MET",I12)))</formula>
    </cfRule>
    <cfRule type="containsText" dxfId="2736" priority="256" operator="containsText" text="MET">
      <formula>NOT(ISERROR(SEARCH("MET",I12)))</formula>
    </cfRule>
    <cfRule type="containsText" dxfId="2735" priority="257" operator="containsText" text="NOT MET">
      <formula>NOT(ISERROR(SEARCH("NOT MET",I12)))</formula>
    </cfRule>
    <cfRule type="containsText" dxfId="2734" priority="258" operator="containsText" text="PARTIAL MET">
      <formula>NOT(ISERROR(SEARCH("PARTIAL MET",I12)))</formula>
    </cfRule>
    <cfRule type="containsText" dxfId="2733" priority="259" operator="containsText" text="MET">
      <formula>NOT(ISERROR(SEARCH("MET",I12)))</formula>
    </cfRule>
  </conditionalFormatting>
  <conditionalFormatting sqref="H17">
    <cfRule type="containsText" dxfId="2732" priority="248" operator="containsText" text="N/A">
      <formula>NOT(ISERROR(SEARCH("N/A",H17)))</formula>
    </cfRule>
    <cfRule type="cellIs" dxfId="2731" priority="249" operator="equal">
      <formula>0.8</formula>
    </cfRule>
    <cfRule type="cellIs" dxfId="2730" priority="250" operator="greaterThan">
      <formula>0.8</formula>
    </cfRule>
    <cfRule type="cellIs" dxfId="2729" priority="251" operator="greaterThan">
      <formula>0.5</formula>
    </cfRule>
    <cfRule type="cellIs" dxfId="2728" priority="252" operator="equal">
      <formula>0.5</formula>
    </cfRule>
    <cfRule type="cellIs" dxfId="2727" priority="253" operator="lessThan">
      <formula>0.5</formula>
    </cfRule>
  </conditionalFormatting>
  <conditionalFormatting sqref="H28">
    <cfRule type="containsText" dxfId="2726" priority="230" operator="containsText" text="N/A">
      <formula>NOT(ISERROR(SEARCH("N/A",H28)))</formula>
    </cfRule>
    <cfRule type="cellIs" dxfId="2725" priority="231" operator="equal">
      <formula>0.8</formula>
    </cfRule>
    <cfRule type="cellIs" dxfId="2724" priority="232" operator="greaterThan">
      <formula>0.8</formula>
    </cfRule>
    <cfRule type="cellIs" dxfId="2723" priority="233" operator="greaterThan">
      <formula>0.5</formula>
    </cfRule>
    <cfRule type="cellIs" dxfId="2722" priority="234" operator="equal">
      <formula>0.5</formula>
    </cfRule>
    <cfRule type="cellIs" dxfId="2721" priority="235" operator="lessThan">
      <formula>0.5</formula>
    </cfRule>
  </conditionalFormatting>
  <conditionalFormatting sqref="H21">
    <cfRule type="containsText" dxfId="2720" priority="224" operator="containsText" text="N/A">
      <formula>NOT(ISERROR(SEARCH("N/A",H21)))</formula>
    </cfRule>
    <cfRule type="cellIs" dxfId="2719" priority="225" operator="equal">
      <formula>0.8</formula>
    </cfRule>
    <cfRule type="cellIs" dxfId="2718" priority="226" operator="greaterThan">
      <formula>0.8</formula>
    </cfRule>
    <cfRule type="cellIs" dxfId="2717" priority="227" operator="greaterThan">
      <formula>0.5</formula>
    </cfRule>
    <cfRule type="cellIs" dxfId="2716" priority="228" operator="equal">
      <formula>0.5</formula>
    </cfRule>
    <cfRule type="cellIs" dxfId="2715" priority="229" operator="lessThan">
      <formula>0.5</formula>
    </cfRule>
  </conditionalFormatting>
  <conditionalFormatting sqref="H33">
    <cfRule type="containsText" dxfId="2714" priority="218" operator="containsText" text="N/A">
      <formula>NOT(ISERROR(SEARCH("N/A",H33)))</formula>
    </cfRule>
    <cfRule type="cellIs" dxfId="2713" priority="219" operator="equal">
      <formula>0.8</formula>
    </cfRule>
    <cfRule type="cellIs" dxfId="2712" priority="220" operator="greaterThan">
      <formula>0.8</formula>
    </cfRule>
    <cfRule type="cellIs" dxfId="2711" priority="221" operator="greaterThan">
      <formula>0.5</formula>
    </cfRule>
    <cfRule type="cellIs" dxfId="2710" priority="222" operator="equal">
      <formula>0.5</formula>
    </cfRule>
    <cfRule type="cellIs" dxfId="2709" priority="223" operator="lessThan">
      <formula>0.5</formula>
    </cfRule>
  </conditionalFormatting>
  <conditionalFormatting sqref="I47">
    <cfRule type="containsText" dxfId="2708" priority="205" operator="containsText" text="NOT MET">
      <formula>NOT(ISERROR(SEARCH("NOT MET",I47)))</formula>
    </cfRule>
    <cfRule type="containsText" dxfId="2707" priority="206" operator="containsText" text="PARTIAL MET">
      <formula>NOT(ISERROR(SEARCH("PARTIAL MET",I47)))</formula>
    </cfRule>
    <cfRule type="containsText" dxfId="2706" priority="207" operator="containsText" text="MET">
      <formula>NOT(ISERROR(SEARCH("MET",I47)))</formula>
    </cfRule>
    <cfRule type="containsText" dxfId="2705" priority="208" operator="containsText" text="NOT MET">
      <formula>NOT(ISERROR(SEARCH("NOT MET",I47)))</formula>
    </cfRule>
    <cfRule type="containsText" dxfId="2704" priority="209" operator="containsText" text="PARTIAL MET">
      <formula>NOT(ISERROR(SEARCH("PARTIAL MET",I47)))</formula>
    </cfRule>
    <cfRule type="containsText" dxfId="2703" priority="210" operator="containsText" text="MET">
      <formula>NOT(ISERROR(SEARCH("MET",I47)))</formula>
    </cfRule>
  </conditionalFormatting>
  <conditionalFormatting sqref="H40">
    <cfRule type="containsText" dxfId="2702" priority="199" operator="containsText" text="N/A">
      <formula>NOT(ISERROR(SEARCH("N/A",H40)))</formula>
    </cfRule>
    <cfRule type="cellIs" dxfId="2701" priority="200" operator="equal">
      <formula>0.8</formula>
    </cfRule>
    <cfRule type="cellIs" dxfId="2700" priority="201" operator="greaterThan">
      <formula>0.8</formula>
    </cfRule>
    <cfRule type="cellIs" dxfId="2699" priority="202" operator="greaterThan">
      <formula>0.5</formula>
    </cfRule>
    <cfRule type="cellIs" dxfId="2698" priority="203" operator="equal">
      <formula>0.5</formula>
    </cfRule>
    <cfRule type="cellIs" dxfId="2697" priority="204" operator="lessThan">
      <formula>0.5</formula>
    </cfRule>
  </conditionalFormatting>
  <conditionalFormatting sqref="H47">
    <cfRule type="containsText" dxfId="2696" priority="179" operator="containsText" text="N/A">
      <formula>NOT(ISERROR(SEARCH("N/A",H47)))</formula>
    </cfRule>
    <cfRule type="cellIs" dxfId="2695" priority="180" operator="equal">
      <formula>0.8</formula>
    </cfRule>
    <cfRule type="cellIs" dxfId="2694" priority="181" operator="greaterThan">
      <formula>0.8</formula>
    </cfRule>
    <cfRule type="cellIs" dxfId="2693" priority="182" operator="greaterThan">
      <formula>0.5</formula>
    </cfRule>
    <cfRule type="cellIs" dxfId="2692" priority="183" operator="equal">
      <formula>0.5</formula>
    </cfRule>
    <cfRule type="cellIs" dxfId="2691" priority="184" operator="lessThan">
      <formula>0.5</formula>
    </cfRule>
  </conditionalFormatting>
  <conditionalFormatting sqref="I33">
    <cfRule type="containsText" dxfId="2690" priority="125" operator="containsText" text="NOT MET">
      <formula>NOT(ISERROR(SEARCH("NOT MET",I33)))</formula>
    </cfRule>
    <cfRule type="containsText" dxfId="2689" priority="126" operator="containsText" text="PARTIAL MET">
      <formula>NOT(ISERROR(SEARCH("PARTIAL MET",I33)))</formula>
    </cfRule>
    <cfRule type="containsText" dxfId="2688" priority="127" operator="containsText" text="MET">
      <formula>NOT(ISERROR(SEARCH("MET",I33)))</formula>
    </cfRule>
    <cfRule type="containsText" dxfId="2687" priority="128" operator="containsText" text="NOT MET">
      <formula>NOT(ISERROR(SEARCH("NOT MET",I33)))</formula>
    </cfRule>
    <cfRule type="containsText" dxfId="2686" priority="129" operator="containsText" text="PARTIAL MET">
      <formula>NOT(ISERROR(SEARCH("PARTIAL MET",I33)))</formula>
    </cfRule>
    <cfRule type="containsText" dxfId="2685" priority="130" operator="containsText" text="MET">
      <formula>NOT(ISERROR(SEARCH("MET",I33)))</formula>
    </cfRule>
  </conditionalFormatting>
  <conditionalFormatting sqref="I17">
    <cfRule type="containsText" dxfId="2684" priority="146" operator="containsText" text="NOT MET">
      <formula>NOT(ISERROR(SEARCH("NOT MET",I17)))</formula>
    </cfRule>
    <cfRule type="containsText" dxfId="2683" priority="147" operator="containsText" text="PARTIAL MET">
      <formula>NOT(ISERROR(SEARCH("PARTIAL MET",I17)))</formula>
    </cfRule>
    <cfRule type="containsText" dxfId="2682" priority="148" operator="containsText" text="MET">
      <formula>NOT(ISERROR(SEARCH("MET",I17)))</formula>
    </cfRule>
    <cfRule type="containsText" dxfId="2681" priority="149" operator="containsText" text="NOT MET">
      <formula>NOT(ISERROR(SEARCH("NOT MET",I17)))</formula>
    </cfRule>
    <cfRule type="containsText" dxfId="2680" priority="150" operator="containsText" text="PARTIAL MET">
      <formula>NOT(ISERROR(SEARCH("PARTIAL MET",I17)))</formula>
    </cfRule>
    <cfRule type="containsText" dxfId="2679" priority="151" operator="containsText" text="MET">
      <formula>NOT(ISERROR(SEARCH("MET",I17)))</formula>
    </cfRule>
  </conditionalFormatting>
  <conditionalFormatting sqref="I21">
    <cfRule type="containsText" dxfId="2678" priority="139" operator="containsText" text="NOT MET">
      <formula>NOT(ISERROR(SEARCH("NOT MET",I21)))</formula>
    </cfRule>
    <cfRule type="containsText" dxfId="2677" priority="140" operator="containsText" text="PARTIAL MET">
      <formula>NOT(ISERROR(SEARCH("PARTIAL MET",I21)))</formula>
    </cfRule>
    <cfRule type="containsText" dxfId="2676" priority="141" operator="containsText" text="MET">
      <formula>NOT(ISERROR(SEARCH("MET",I21)))</formula>
    </cfRule>
    <cfRule type="containsText" dxfId="2675" priority="142" operator="containsText" text="NOT MET">
      <formula>NOT(ISERROR(SEARCH("NOT MET",I21)))</formula>
    </cfRule>
    <cfRule type="containsText" dxfId="2674" priority="143" operator="containsText" text="PARTIAL MET">
      <formula>NOT(ISERROR(SEARCH("PARTIAL MET",I21)))</formula>
    </cfRule>
    <cfRule type="containsText" dxfId="2673" priority="144" operator="containsText" text="MET">
      <formula>NOT(ISERROR(SEARCH("MET",I21)))</formula>
    </cfRule>
  </conditionalFormatting>
  <conditionalFormatting sqref="I28">
    <cfRule type="containsText" dxfId="2672" priority="132" operator="containsText" text="NOT MET">
      <formula>NOT(ISERROR(SEARCH("NOT MET",I28)))</formula>
    </cfRule>
    <cfRule type="containsText" dxfId="2671" priority="133" operator="containsText" text="PARTIAL MET">
      <formula>NOT(ISERROR(SEARCH("PARTIAL MET",I28)))</formula>
    </cfRule>
    <cfRule type="containsText" dxfId="2670" priority="134" operator="containsText" text="MET">
      <formula>NOT(ISERROR(SEARCH("MET",I28)))</formula>
    </cfRule>
    <cfRule type="containsText" dxfId="2669" priority="135" operator="containsText" text="NOT MET">
      <formula>NOT(ISERROR(SEARCH("NOT MET",I28)))</formula>
    </cfRule>
    <cfRule type="containsText" dxfId="2668" priority="136" operator="containsText" text="PARTIAL MET">
      <formula>NOT(ISERROR(SEARCH("PARTIAL MET",I28)))</formula>
    </cfRule>
    <cfRule type="containsText" dxfId="2667" priority="137" operator="containsText" text="MET">
      <formula>NOT(ISERROR(SEARCH("MET",I28)))</formula>
    </cfRule>
  </conditionalFormatting>
  <conditionalFormatting sqref="E13:E16">
    <cfRule type="colorScale" priority="111">
      <colorScale>
        <cfvo type="num" val="0"/>
        <cfvo type="num" val="1"/>
        <cfvo type="num" val="2"/>
        <color rgb="FFFF0000"/>
        <color rgb="FFFFFF00"/>
        <color rgb="FF057D19"/>
      </colorScale>
    </cfRule>
    <cfRule type="cellIs" dxfId="2666" priority="112" operator="equal">
      <formula>1</formula>
    </cfRule>
    <cfRule type="cellIs" dxfId="2665" priority="113" operator="equal">
      <formula>2</formula>
    </cfRule>
    <cfRule type="cellIs" dxfId="2664" priority="114" operator="equal">
      <formula>3</formula>
    </cfRule>
    <cfRule type="cellIs" dxfId="2663" priority="115" operator="equal">
      <formula>2</formula>
    </cfRule>
    <cfRule type="cellIs" dxfId="2662" priority="116" operator="equal">
      <formula>1</formula>
    </cfRule>
    <cfRule type="cellIs" dxfId="2661" priority="117" operator="equal">
      <formula>0</formula>
    </cfRule>
    <cfRule type="cellIs" dxfId="2660" priority="118" operator="equal">
      <formula>1</formula>
    </cfRule>
    <cfRule type="cellIs" dxfId="2659" priority="119" operator="equal">
      <formula>2</formula>
    </cfRule>
    <cfRule type="cellIs" dxfId="2658" priority="120" operator="equal">
      <formula>3</formula>
    </cfRule>
  </conditionalFormatting>
  <conditionalFormatting sqref="E13:E16">
    <cfRule type="colorScale" priority="121">
      <colorScale>
        <cfvo type="num" val="0"/>
        <cfvo type="percentile" val="50"/>
        <cfvo type="max"/>
        <color rgb="FFF8696B"/>
        <color rgb="FFFFEB84"/>
        <color rgb="FF63BE7B"/>
      </colorScale>
    </cfRule>
    <cfRule type="colorScale" priority="122">
      <colorScale>
        <cfvo type="percent" val="&quot;*&quot;"/>
        <cfvo type="percentile" val="50"/>
        <cfvo type="max"/>
        <color theme="6"/>
        <color rgb="FFFFEB84"/>
        <color rgb="FF63BE7B"/>
      </colorScale>
    </cfRule>
    <cfRule type="colorScale" priority="123">
      <colorScale>
        <cfvo type="num" val="0"/>
        <cfvo type="num" val="1"/>
        <cfvo type="num" val="2"/>
        <color theme="2" tint="-0.749992370372631"/>
        <color theme="3"/>
        <color theme="7"/>
      </colorScale>
    </cfRule>
    <cfRule type="expression" dxfId="2657" priority="124">
      <formula>3</formula>
    </cfRule>
  </conditionalFormatting>
  <conditionalFormatting sqref="E18:E20">
    <cfRule type="colorScale" priority="97">
      <colorScale>
        <cfvo type="num" val="0"/>
        <cfvo type="num" val="1"/>
        <cfvo type="num" val="2"/>
        <color rgb="FFFF0000"/>
        <color rgb="FFFFFF00"/>
        <color rgb="FF057D19"/>
      </colorScale>
    </cfRule>
    <cfRule type="cellIs" dxfId="2656" priority="98" operator="equal">
      <formula>1</formula>
    </cfRule>
    <cfRule type="cellIs" dxfId="2655" priority="99" operator="equal">
      <formula>2</formula>
    </cfRule>
    <cfRule type="cellIs" dxfId="2654" priority="100" operator="equal">
      <formula>3</formula>
    </cfRule>
    <cfRule type="cellIs" dxfId="2653" priority="101" operator="equal">
      <formula>2</formula>
    </cfRule>
    <cfRule type="cellIs" dxfId="2652" priority="102" operator="equal">
      <formula>1</formula>
    </cfRule>
    <cfRule type="cellIs" dxfId="2651" priority="103" operator="equal">
      <formula>0</formula>
    </cfRule>
    <cfRule type="cellIs" dxfId="2650" priority="104" operator="equal">
      <formula>1</formula>
    </cfRule>
    <cfRule type="cellIs" dxfId="2649" priority="105" operator="equal">
      <formula>2</formula>
    </cfRule>
    <cfRule type="cellIs" dxfId="2648" priority="106" operator="equal">
      <formula>3</formula>
    </cfRule>
  </conditionalFormatting>
  <conditionalFormatting sqref="E18:E20">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colorScale" priority="109">
      <colorScale>
        <cfvo type="num" val="0"/>
        <cfvo type="num" val="1"/>
        <cfvo type="num" val="2"/>
        <color theme="2" tint="-0.749992370372631"/>
        <color theme="3"/>
        <color theme="7"/>
      </colorScale>
    </cfRule>
    <cfRule type="expression" dxfId="2647" priority="110">
      <formula>3</formula>
    </cfRule>
  </conditionalFormatting>
  <conditionalFormatting sqref="E22:E26">
    <cfRule type="colorScale" priority="83">
      <colorScale>
        <cfvo type="num" val="0"/>
        <cfvo type="num" val="1"/>
        <cfvo type="num" val="2"/>
        <color rgb="FFFF0000"/>
        <color rgb="FFFFFF00"/>
        <color rgb="FF057D19"/>
      </colorScale>
    </cfRule>
    <cfRule type="cellIs" dxfId="2646" priority="84" operator="equal">
      <formula>1</formula>
    </cfRule>
    <cfRule type="cellIs" dxfId="2645" priority="85" operator="equal">
      <formula>2</formula>
    </cfRule>
    <cfRule type="cellIs" dxfId="2644" priority="86" operator="equal">
      <formula>3</formula>
    </cfRule>
    <cfRule type="cellIs" dxfId="2643" priority="87" operator="equal">
      <formula>2</formula>
    </cfRule>
    <cfRule type="cellIs" dxfId="2642" priority="88" operator="equal">
      <formula>1</formula>
    </cfRule>
    <cfRule type="cellIs" dxfId="2641" priority="89" operator="equal">
      <formula>0</formula>
    </cfRule>
    <cfRule type="cellIs" dxfId="2640" priority="90" operator="equal">
      <formula>1</formula>
    </cfRule>
    <cfRule type="cellIs" dxfId="2639" priority="91" operator="equal">
      <formula>2</formula>
    </cfRule>
    <cfRule type="cellIs" dxfId="2638" priority="92" operator="equal">
      <formula>3</formula>
    </cfRule>
  </conditionalFormatting>
  <conditionalFormatting sqref="E22:E26">
    <cfRule type="colorScale" priority="93">
      <colorScale>
        <cfvo type="num" val="0"/>
        <cfvo type="percentile" val="50"/>
        <cfvo type="max"/>
        <color rgb="FFF8696B"/>
        <color rgb="FFFFEB84"/>
        <color rgb="FF63BE7B"/>
      </colorScale>
    </cfRule>
    <cfRule type="colorScale" priority="94">
      <colorScale>
        <cfvo type="percent" val="&quot;*&quot;"/>
        <cfvo type="percentile" val="50"/>
        <cfvo type="max"/>
        <color theme="6"/>
        <color rgb="FFFFEB84"/>
        <color rgb="FF63BE7B"/>
      </colorScale>
    </cfRule>
    <cfRule type="colorScale" priority="95">
      <colorScale>
        <cfvo type="num" val="0"/>
        <cfvo type="num" val="1"/>
        <cfvo type="num" val="2"/>
        <color theme="2" tint="-0.749992370372631"/>
        <color theme="3"/>
        <color theme="7"/>
      </colorScale>
    </cfRule>
    <cfRule type="expression" dxfId="2637" priority="96">
      <formula>3</formula>
    </cfRule>
  </conditionalFormatting>
  <conditionalFormatting sqref="E27">
    <cfRule type="colorScale" priority="69">
      <colorScale>
        <cfvo type="num" val="0"/>
        <cfvo type="num" val="1"/>
        <cfvo type="num" val="2"/>
        <color rgb="FFFF0000"/>
        <color rgb="FFFFFF00"/>
        <color rgb="FF057D19"/>
      </colorScale>
    </cfRule>
    <cfRule type="cellIs" dxfId="2636" priority="70" operator="equal">
      <formula>1</formula>
    </cfRule>
    <cfRule type="cellIs" dxfId="2635" priority="71" operator="equal">
      <formula>2</formula>
    </cfRule>
    <cfRule type="cellIs" dxfId="2634" priority="72" operator="equal">
      <formula>3</formula>
    </cfRule>
    <cfRule type="cellIs" dxfId="2633" priority="73" operator="equal">
      <formula>2</formula>
    </cfRule>
    <cfRule type="cellIs" dxfId="2632" priority="74" operator="equal">
      <formula>1</formula>
    </cfRule>
    <cfRule type="cellIs" dxfId="2631" priority="75" operator="equal">
      <formula>0</formula>
    </cfRule>
    <cfRule type="cellIs" dxfId="2630" priority="76" operator="equal">
      <formula>1</formula>
    </cfRule>
    <cfRule type="cellIs" dxfId="2629" priority="77" operator="equal">
      <formula>2</formula>
    </cfRule>
    <cfRule type="cellIs" dxfId="2628" priority="78" operator="equal">
      <formula>3</formula>
    </cfRule>
  </conditionalFormatting>
  <conditionalFormatting sqref="E27">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2627" priority="82">
      <formula>3</formula>
    </cfRule>
  </conditionalFormatting>
  <conditionalFormatting sqref="E29:E32">
    <cfRule type="colorScale" priority="55">
      <colorScale>
        <cfvo type="num" val="0"/>
        <cfvo type="num" val="1"/>
        <cfvo type="num" val="2"/>
        <color rgb="FFFF0000"/>
        <color rgb="FFFFFF00"/>
        <color rgb="FF057D19"/>
      </colorScale>
    </cfRule>
    <cfRule type="cellIs" dxfId="2626" priority="56" operator="equal">
      <formula>1</formula>
    </cfRule>
    <cfRule type="cellIs" dxfId="2625" priority="57" operator="equal">
      <formula>2</formula>
    </cfRule>
    <cfRule type="cellIs" dxfId="2624" priority="58" operator="equal">
      <formula>3</formula>
    </cfRule>
    <cfRule type="cellIs" dxfId="2623" priority="59" operator="equal">
      <formula>2</formula>
    </cfRule>
    <cfRule type="cellIs" dxfId="2622" priority="60" operator="equal">
      <formula>1</formula>
    </cfRule>
    <cfRule type="cellIs" dxfId="2621" priority="61" operator="equal">
      <formula>0</formula>
    </cfRule>
    <cfRule type="cellIs" dxfId="2620" priority="62" operator="equal">
      <formula>1</formula>
    </cfRule>
    <cfRule type="cellIs" dxfId="2619" priority="63" operator="equal">
      <formula>2</formula>
    </cfRule>
    <cfRule type="cellIs" dxfId="2618" priority="64" operator="equal">
      <formula>3</formula>
    </cfRule>
  </conditionalFormatting>
  <conditionalFormatting sqref="E29:E32">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2617" priority="68">
      <formula>3</formula>
    </cfRule>
  </conditionalFormatting>
  <conditionalFormatting sqref="E34:E39">
    <cfRule type="colorScale" priority="41">
      <colorScale>
        <cfvo type="num" val="0"/>
        <cfvo type="num" val="1"/>
        <cfvo type="num" val="2"/>
        <color rgb="FFFF0000"/>
        <color rgb="FFFFFF00"/>
        <color rgb="FF057D19"/>
      </colorScale>
    </cfRule>
    <cfRule type="cellIs" dxfId="2616" priority="42" operator="equal">
      <formula>1</formula>
    </cfRule>
    <cfRule type="cellIs" dxfId="2615" priority="43" operator="equal">
      <formula>2</formula>
    </cfRule>
    <cfRule type="cellIs" dxfId="2614" priority="44" operator="equal">
      <formula>3</formula>
    </cfRule>
    <cfRule type="cellIs" dxfId="2613" priority="45" operator="equal">
      <formula>2</formula>
    </cfRule>
    <cfRule type="cellIs" dxfId="2612" priority="46" operator="equal">
      <formula>1</formula>
    </cfRule>
    <cfRule type="cellIs" dxfId="2611" priority="47" operator="equal">
      <formula>0</formula>
    </cfRule>
    <cfRule type="cellIs" dxfId="2610" priority="48" operator="equal">
      <formula>1</formula>
    </cfRule>
    <cfRule type="cellIs" dxfId="2609" priority="49" operator="equal">
      <formula>2</formula>
    </cfRule>
    <cfRule type="cellIs" dxfId="2608" priority="50" operator="equal">
      <formula>3</formula>
    </cfRule>
  </conditionalFormatting>
  <conditionalFormatting sqref="E34:E39">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fRule type="expression" dxfId="2607" priority="54">
      <formula>3</formula>
    </cfRule>
  </conditionalFormatting>
  <conditionalFormatting sqref="E41:E46">
    <cfRule type="colorScale" priority="27">
      <colorScale>
        <cfvo type="num" val="0"/>
        <cfvo type="num" val="1"/>
        <cfvo type="num" val="2"/>
        <color rgb="FFFF0000"/>
        <color rgb="FFFFFF00"/>
        <color rgb="FF057D19"/>
      </colorScale>
    </cfRule>
    <cfRule type="cellIs" dxfId="2606" priority="28" operator="equal">
      <formula>1</formula>
    </cfRule>
    <cfRule type="cellIs" dxfId="2605" priority="29" operator="equal">
      <formula>2</formula>
    </cfRule>
    <cfRule type="cellIs" dxfId="2604" priority="30" operator="equal">
      <formula>3</formula>
    </cfRule>
    <cfRule type="cellIs" dxfId="2603" priority="31" operator="equal">
      <formula>2</formula>
    </cfRule>
    <cfRule type="cellIs" dxfId="2602" priority="32" operator="equal">
      <formula>1</formula>
    </cfRule>
    <cfRule type="cellIs" dxfId="2601" priority="33" operator="equal">
      <formula>0</formula>
    </cfRule>
    <cfRule type="cellIs" dxfId="2600" priority="34" operator="equal">
      <formula>1</formula>
    </cfRule>
    <cfRule type="cellIs" dxfId="2599" priority="35" operator="equal">
      <formula>2</formula>
    </cfRule>
    <cfRule type="cellIs" dxfId="2598" priority="36" operator="equal">
      <formula>3</formula>
    </cfRule>
  </conditionalFormatting>
  <conditionalFormatting sqref="E41:E46">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expression" dxfId="2597" priority="40">
      <formula>3</formula>
    </cfRule>
  </conditionalFormatting>
  <conditionalFormatting sqref="E48:E51">
    <cfRule type="colorScale" priority="13">
      <colorScale>
        <cfvo type="num" val="0"/>
        <cfvo type="num" val="1"/>
        <cfvo type="num" val="2"/>
        <color rgb="FFFF0000"/>
        <color rgb="FFFFFF00"/>
        <color rgb="FF057D19"/>
      </colorScale>
    </cfRule>
    <cfRule type="cellIs" dxfId="2596" priority="14" operator="equal">
      <formula>1</formula>
    </cfRule>
    <cfRule type="cellIs" dxfId="2595" priority="15" operator="equal">
      <formula>2</formula>
    </cfRule>
    <cfRule type="cellIs" dxfId="2594" priority="16" operator="equal">
      <formula>3</formula>
    </cfRule>
    <cfRule type="cellIs" dxfId="2593" priority="17" operator="equal">
      <formula>2</formula>
    </cfRule>
    <cfRule type="cellIs" dxfId="2592" priority="18" operator="equal">
      <formula>1</formula>
    </cfRule>
    <cfRule type="cellIs" dxfId="2591" priority="19" operator="equal">
      <formula>0</formula>
    </cfRule>
    <cfRule type="cellIs" dxfId="2590" priority="20" operator="equal">
      <formula>1</formula>
    </cfRule>
    <cfRule type="cellIs" dxfId="2589" priority="21" operator="equal">
      <formula>2</formula>
    </cfRule>
    <cfRule type="cellIs" dxfId="2588" priority="22" operator="equal">
      <formula>3</formula>
    </cfRule>
  </conditionalFormatting>
  <conditionalFormatting sqref="E48:E51">
    <cfRule type="colorScale" priority="23">
      <colorScale>
        <cfvo type="num" val="0"/>
        <cfvo type="percentile" val="50"/>
        <cfvo type="max"/>
        <color rgb="FFF8696B"/>
        <color rgb="FFFFEB84"/>
        <color rgb="FF63BE7B"/>
      </colorScale>
    </cfRule>
    <cfRule type="colorScale" priority="24">
      <colorScale>
        <cfvo type="percent" val="&quot;*&quot;"/>
        <cfvo type="percentile" val="50"/>
        <cfvo type="max"/>
        <color theme="6"/>
        <color rgb="FFFFEB84"/>
        <color rgb="FF63BE7B"/>
      </colorScale>
    </cfRule>
    <cfRule type="colorScale" priority="25">
      <colorScale>
        <cfvo type="num" val="0"/>
        <cfvo type="num" val="1"/>
        <cfvo type="num" val="2"/>
        <color theme="2" tint="-0.749992370372631"/>
        <color theme="3"/>
        <color theme="7"/>
      </colorScale>
    </cfRule>
    <cfRule type="expression" dxfId="2587" priority="26">
      <formula>3</formula>
    </cfRule>
  </conditionalFormatting>
  <conditionalFormatting sqref="P23:P27">
    <cfRule type="containsText" dxfId="2586" priority="11" operator="containsText" text="غير مكتمل">
      <formula>NOT(ISERROR(SEARCH("غير مكتمل",P23)))</formula>
    </cfRule>
    <cfRule type="containsText" dxfId="2585" priority="12" operator="containsText" text="مكتمل">
      <formula>NOT(ISERROR(SEARCH("مكتمل",P23)))</formula>
    </cfRule>
  </conditionalFormatting>
  <conditionalFormatting sqref="P30:P32">
    <cfRule type="containsText" dxfId="2584" priority="9" operator="containsText" text="غير مكتمل">
      <formula>NOT(ISERROR(SEARCH("غير مكتمل",P30)))</formula>
    </cfRule>
    <cfRule type="containsText" dxfId="2583" priority="10" operator="containsText" text="مكتمل">
      <formula>NOT(ISERROR(SEARCH("مكتمل",P30)))</formula>
    </cfRule>
  </conditionalFormatting>
  <conditionalFormatting sqref="P35:P39">
    <cfRule type="containsText" dxfId="2582" priority="7" operator="containsText" text="غير مكتمل">
      <formula>NOT(ISERROR(SEARCH("غير مكتمل",P35)))</formula>
    </cfRule>
    <cfRule type="containsText" dxfId="2581" priority="8" operator="containsText" text="مكتمل">
      <formula>NOT(ISERROR(SEARCH("مكتمل",P35)))</formula>
    </cfRule>
  </conditionalFormatting>
  <conditionalFormatting sqref="P34">
    <cfRule type="containsText" dxfId="2580" priority="5" operator="containsText" text="غير مكتمل">
      <formula>NOT(ISERROR(SEARCH("غير مكتمل",P34)))</formula>
    </cfRule>
    <cfRule type="containsText" dxfId="2579" priority="6" operator="containsText" text="مكتمل">
      <formula>NOT(ISERROR(SEARCH("مكتمل",P34)))</formula>
    </cfRule>
  </conditionalFormatting>
  <conditionalFormatting sqref="P42:P46">
    <cfRule type="containsText" dxfId="2578" priority="3" operator="containsText" text="غير مكتمل">
      <formula>NOT(ISERROR(SEARCH("غير مكتمل",P42)))</formula>
    </cfRule>
    <cfRule type="containsText" dxfId="2577" priority="4" operator="containsText" text="مكتمل">
      <formula>NOT(ISERROR(SEARCH("مكتمل",P42)))</formula>
    </cfRule>
  </conditionalFormatting>
  <conditionalFormatting sqref="P48:P51">
    <cfRule type="containsText" dxfId="2576" priority="1" operator="containsText" text="غير مكتمل">
      <formula>NOT(ISERROR(SEARCH("غير مكتمل",P48)))</formula>
    </cfRule>
    <cfRule type="containsText" dxfId="2575" priority="2" operator="containsText" text="مكتمل">
      <formula>NOT(ISERROR(SEARCH("مكتمل",P48)))</formula>
    </cfRule>
  </conditionalFormatting>
  <dataValidations count="3">
    <dataValidation type="list" allowBlank="1" showInputMessage="1" showErrorMessage="1" sqref="P13:P16 P29:P32 P41:P46 P34:P39 P18:P20 P22:P27 P48:P51">
      <formula1>"مكتمل,غير مكتمل"</formula1>
    </dataValidation>
    <dataValidation type="list" allowBlank="1" showInputMessage="1" showErrorMessage="1" sqref="E2 E5:E9 E41:E46 E22:E27 E34:E39 E18:E20 E13:E16 E29:E32 E48:E51 F4">
      <formula1>$L$6:$L$9</formula1>
    </dataValidation>
    <dataValidation type="custom" allowBlank="1" showErrorMessage="1" errorTitle="evaluation score error" error="scoring is only 0 or 1 or 2" promptTitle="standard evaluation score" prompt="enter 0 or 1 or 2" sqref="D29 D34">
      <formula1>F29*$J$11+G29*$K$11+H29*$L$11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74" operator="containsText" id="{9A4C7A8D-451A-4EBB-B89E-BEBCB3F7896D}">
            <xm:f>NOT(ISERROR(SEARCH($I$6,I40)))</xm:f>
            <xm:f>$I$6</xm:f>
            <x14:dxf>
              <fill>
                <patternFill>
                  <bgColor rgb="FF297B29"/>
                </patternFill>
              </fill>
            </x14:dxf>
          </x14:cfRule>
          <xm:sqref>I40</xm:sqref>
        </x14:conditionalFormatting>
        <x14:conditionalFormatting xmlns:xm="http://schemas.microsoft.com/office/excel/2006/main">
          <x14:cfRule type="containsText" priority="260" operator="containsText" id="{98D4C1C3-35BA-47A3-846D-A99BACD413B7}">
            <xm:f>NOT(ISERROR(SEARCH($I$6,I12)))</xm:f>
            <xm:f>$I$6</xm:f>
            <x14:dxf>
              <fill>
                <patternFill>
                  <bgColor rgb="FF297B29"/>
                </patternFill>
              </fill>
            </x14:dxf>
          </x14:cfRule>
          <xm:sqref>I12</xm:sqref>
        </x14:conditionalFormatting>
        <x14:conditionalFormatting xmlns:xm="http://schemas.microsoft.com/office/excel/2006/main">
          <x14:cfRule type="containsText" priority="211" operator="containsText" id="{B779AE05-B3A8-44EA-8ACE-59E727F8B305}">
            <xm:f>NOT(ISERROR(SEARCH($I$6,I47)))</xm:f>
            <xm:f>$I$6</xm:f>
            <x14:dxf>
              <fill>
                <patternFill>
                  <bgColor rgb="FF297B29"/>
                </patternFill>
              </fill>
            </x14:dxf>
          </x14:cfRule>
          <xm:sqref>I47</xm:sqref>
        </x14:conditionalFormatting>
        <x14:conditionalFormatting xmlns:xm="http://schemas.microsoft.com/office/excel/2006/main">
          <x14:cfRule type="containsText" priority="152" operator="containsText" id="{5B4B6A94-E9CD-4D2C-85B0-545955BF50E4}">
            <xm:f>NOT(ISERROR(SEARCH($I$6,I17)))</xm:f>
            <xm:f>$I$6</xm:f>
            <x14:dxf>
              <fill>
                <patternFill>
                  <bgColor rgb="FF297B29"/>
                </patternFill>
              </fill>
            </x14:dxf>
          </x14:cfRule>
          <xm:sqref>I17</xm:sqref>
        </x14:conditionalFormatting>
        <x14:conditionalFormatting xmlns:xm="http://schemas.microsoft.com/office/excel/2006/main">
          <x14:cfRule type="containsText" priority="145" operator="containsText" id="{7C566EAB-7E01-4C17-B717-D8977CFFA271}">
            <xm:f>NOT(ISERROR(SEARCH($I$6,I21)))</xm:f>
            <xm:f>$I$6</xm:f>
            <x14:dxf>
              <fill>
                <patternFill>
                  <bgColor rgb="FF297B29"/>
                </patternFill>
              </fill>
            </x14:dxf>
          </x14:cfRule>
          <xm:sqref>I21</xm:sqref>
        </x14:conditionalFormatting>
        <x14:conditionalFormatting xmlns:xm="http://schemas.microsoft.com/office/excel/2006/main">
          <x14:cfRule type="containsText" priority="138" operator="containsText" id="{6EC84B03-7EE6-4642-A0F0-D84CB9C19E53}">
            <xm:f>NOT(ISERROR(SEARCH($I$6,I28)))</xm:f>
            <xm:f>$I$6</xm:f>
            <x14:dxf>
              <fill>
                <patternFill>
                  <bgColor rgb="FF297B29"/>
                </patternFill>
              </fill>
            </x14:dxf>
          </x14:cfRule>
          <xm:sqref>I28</xm:sqref>
        </x14:conditionalFormatting>
        <x14:conditionalFormatting xmlns:xm="http://schemas.microsoft.com/office/excel/2006/main">
          <x14:cfRule type="containsText" priority="131" operator="containsText" id="{87CA8B44-4E04-43C4-AAFF-3A7945E5E1AB}">
            <xm:f>NOT(ISERROR(SEARCH($I$6,I33)))</xm:f>
            <xm:f>$I$6</xm:f>
            <x14:dxf>
              <fill>
                <patternFill>
                  <bgColor rgb="FF297B29"/>
                </patternFill>
              </fill>
            </x14:dxf>
          </x14:cfRule>
          <xm:sqref>I33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9"/>
  <sheetViews>
    <sheetView rightToLeft="1" zoomScale="89" zoomScaleNormal="89" workbookViewId="0">
      <selection activeCell="O7" sqref="O7"/>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12.125" customWidth="1"/>
    <col min="11" max="11" width="14.875" customWidth="1"/>
    <col min="12" max="12" width="5.875" customWidth="1"/>
  </cols>
  <sheetData>
    <row r="1" spans="2:12">
      <c r="B1" s="2"/>
      <c r="C1" s="324"/>
      <c r="D1" s="324"/>
      <c r="E1" s="324"/>
      <c r="F1" s="324"/>
      <c r="G1" s="324"/>
      <c r="H1" s="324"/>
      <c r="I1" s="324"/>
      <c r="J1" s="324"/>
      <c r="K1" s="324"/>
      <c r="L1" s="2"/>
    </row>
    <row r="2" spans="2:12">
      <c r="B2" s="2"/>
      <c r="C2" s="289" t="s">
        <v>62</v>
      </c>
      <c r="D2" s="289"/>
      <c r="E2" s="289"/>
      <c r="F2" s="289"/>
      <c r="G2" s="289"/>
      <c r="H2" s="289"/>
      <c r="I2" s="289"/>
      <c r="J2" s="289"/>
      <c r="K2" s="289"/>
      <c r="L2" s="2"/>
    </row>
    <row r="3" spans="2:12" ht="18.75">
      <c r="B3" s="2"/>
      <c r="C3" s="291" t="s">
        <v>61</v>
      </c>
      <c r="D3" s="291"/>
      <c r="E3" s="291"/>
      <c r="F3" s="291"/>
      <c r="G3" s="291"/>
      <c r="H3" s="291"/>
      <c r="I3" s="291"/>
      <c r="J3" s="291"/>
      <c r="K3" s="291"/>
      <c r="L3" s="2"/>
    </row>
    <row r="4" spans="2:12" ht="18.75" customHeight="1">
      <c r="B4" s="2"/>
      <c r="C4" s="367" t="s">
        <v>0</v>
      </c>
      <c r="D4" s="367"/>
      <c r="E4" s="367"/>
      <c r="F4" s="367"/>
      <c r="G4" s="367"/>
      <c r="H4" s="367"/>
      <c r="I4" s="367"/>
      <c r="J4" s="367"/>
      <c r="K4" s="367"/>
      <c r="L4" s="2"/>
    </row>
    <row r="5" spans="2:12" ht="18.75" customHeight="1">
      <c r="B5" s="2"/>
      <c r="C5" s="58" t="s">
        <v>59</v>
      </c>
      <c r="D5" s="60" t="s">
        <v>94</v>
      </c>
      <c r="E5" s="61" t="s">
        <v>95</v>
      </c>
      <c r="F5" s="71" t="s">
        <v>96</v>
      </c>
      <c r="G5" s="63" t="s">
        <v>105</v>
      </c>
      <c r="H5" s="64" t="s">
        <v>108</v>
      </c>
      <c r="I5" s="87" t="s">
        <v>121</v>
      </c>
      <c r="J5" s="66" t="s">
        <v>115</v>
      </c>
      <c r="K5" s="67" t="s">
        <v>91</v>
      </c>
      <c r="L5" s="2"/>
    </row>
    <row r="6" spans="2:12" ht="21" customHeight="1">
      <c r="B6" s="2"/>
      <c r="C6" s="50">
        <v>44544</v>
      </c>
      <c r="D6" s="59" t="str">
        <f>'سلامة البيئة والمنشآت'!H12</f>
        <v>N/A</v>
      </c>
      <c r="E6" s="59" t="str">
        <f>'سلامة البيئة والمنشآت'!H17</f>
        <v>N/A</v>
      </c>
      <c r="F6" s="59" t="str">
        <f>'سلامة البيئة والمنشآت'!H21</f>
        <v>N/A</v>
      </c>
      <c r="G6" s="59" t="str">
        <f>'سلامة البيئة والمنشآت'!H28</f>
        <v>N/A</v>
      </c>
      <c r="H6" s="59" t="str">
        <f>'سلامة البيئة والمنشآت'!H33</f>
        <v>N/A</v>
      </c>
      <c r="I6" s="59" t="str">
        <f>'سلامة البيئة والمنشآت'!H40</f>
        <v>N/A</v>
      </c>
      <c r="J6" s="59" t="str">
        <f>'سلامة البيئة والمنشآت'!H47</f>
        <v>N/A</v>
      </c>
      <c r="K6" s="59" t="e">
        <f>AVERAGE(D6:J6)</f>
        <v>#DIV/0!</v>
      </c>
      <c r="L6" s="2"/>
    </row>
    <row r="7" spans="2:12">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C19" s="2"/>
      <c r="D19" s="2"/>
      <c r="E19" s="2"/>
      <c r="F19" s="2"/>
      <c r="G19" s="2"/>
      <c r="H19" s="2"/>
      <c r="I19" s="2"/>
      <c r="J19" s="2"/>
      <c r="K19" s="2"/>
      <c r="L19" s="2"/>
    </row>
  </sheetData>
  <mergeCells count="4">
    <mergeCell ref="C1:K1"/>
    <mergeCell ref="C2:K2"/>
    <mergeCell ref="C3:K3"/>
    <mergeCell ref="C4:K4"/>
  </mergeCells>
  <conditionalFormatting sqref="D6:K6">
    <cfRule type="containsText" dxfId="2567" priority="26" operator="containsText" text="N/A">
      <formula>NOT(ISERROR(SEARCH("N/A",D6)))</formula>
    </cfRule>
    <cfRule type="cellIs" dxfId="2566" priority="27" operator="equal">
      <formula>0.8</formula>
    </cfRule>
    <cfRule type="cellIs" dxfId="2565" priority="28" operator="greaterThan">
      <formula>0.8</formula>
    </cfRule>
    <cfRule type="cellIs" dxfId="2564" priority="29" operator="greaterThan">
      <formula>0.5</formula>
    </cfRule>
    <cfRule type="cellIs" dxfId="2563" priority="30" operator="equal">
      <formula>0.5</formula>
    </cfRule>
    <cfRule type="cellIs" dxfId="2562" priority="31" operator="lessThan">
      <formula>0.5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226"/>
  <sheetViews>
    <sheetView rightToLeft="1" topLeftCell="A44" zoomScale="33" zoomScaleNormal="33" workbookViewId="0">
      <selection activeCell="E48" sqref="E48:E52"/>
    </sheetView>
  </sheetViews>
  <sheetFormatPr defaultColWidth="12.75" defaultRowHeight="15.75"/>
  <cols>
    <col min="1" max="1" width="12.75" style="13"/>
    <col min="2" max="2" width="22" style="13" customWidth="1"/>
    <col min="3" max="3" width="26.125" style="24" customWidth="1"/>
    <col min="4" max="4" width="158" style="23" customWidth="1"/>
    <col min="5" max="5" width="19" style="23" customWidth="1"/>
    <col min="6" max="6" width="31.25" style="26" customWidth="1"/>
    <col min="7" max="7" width="13" style="23" customWidth="1"/>
    <col min="8" max="8" width="26" style="22" customWidth="1"/>
    <col min="9" max="9" width="26.5" style="22" customWidth="1"/>
    <col min="10" max="10" width="36.5" style="25" customWidth="1"/>
    <col min="11" max="11" width="34" style="13" customWidth="1"/>
    <col min="12" max="12" width="39.25" style="13" customWidth="1"/>
    <col min="13" max="13" width="28.875" style="25" customWidth="1"/>
    <col min="14" max="14" width="27.75" style="13" customWidth="1"/>
    <col min="15" max="15" width="23" style="13" customWidth="1"/>
    <col min="16" max="16" width="16.375" style="13" customWidth="1"/>
    <col min="17" max="17" width="17.5" style="22" customWidth="1"/>
    <col min="18" max="19" width="21" style="13" customWidth="1"/>
    <col min="20" max="16384" width="12.75" style="13"/>
  </cols>
  <sheetData>
    <row r="1" spans="1:21" ht="27.75" customHeight="1">
      <c r="A1" s="390"/>
      <c r="B1" s="390"/>
      <c r="C1" s="390"/>
      <c r="D1" s="390"/>
      <c r="E1" s="390"/>
      <c r="F1" s="390"/>
      <c r="G1" s="390"/>
      <c r="H1" s="390"/>
      <c r="I1" s="390"/>
      <c r="J1" s="390"/>
      <c r="K1" s="390"/>
      <c r="L1" s="390"/>
      <c r="M1" s="390"/>
      <c r="N1" s="390"/>
      <c r="O1" s="390"/>
      <c r="P1" s="390"/>
      <c r="Q1" s="390"/>
      <c r="R1" s="390"/>
      <c r="S1" s="390"/>
      <c r="T1" s="390"/>
    </row>
    <row r="2" spans="1:21" ht="48" customHeight="1">
      <c r="B2" s="375" t="s">
        <v>39</v>
      </c>
      <c r="C2" s="375"/>
      <c r="D2" s="375"/>
      <c r="E2" s="375"/>
      <c r="F2" s="375"/>
      <c r="G2" s="375"/>
      <c r="H2" s="375"/>
      <c r="I2" s="375"/>
      <c r="J2" s="375"/>
      <c r="K2" s="375"/>
      <c r="L2" s="375"/>
      <c r="M2" s="375"/>
      <c r="N2" s="375"/>
      <c r="O2" s="375"/>
      <c r="P2" s="375"/>
      <c r="Q2" s="376"/>
      <c r="R2" s="12"/>
      <c r="S2" s="12"/>
      <c r="T2" s="12"/>
    </row>
    <row r="3" spans="1:21" ht="49.5" customHeight="1">
      <c r="B3" s="368"/>
      <c r="C3" s="1"/>
      <c r="D3" s="377" t="s">
        <v>64</v>
      </c>
      <c r="E3" s="378"/>
      <c r="F3" s="378"/>
      <c r="G3" s="378"/>
      <c r="H3" s="378"/>
      <c r="I3" s="378"/>
      <c r="J3" s="378"/>
      <c r="K3" s="378"/>
      <c r="L3" s="378"/>
      <c r="M3" s="378"/>
      <c r="N3" s="378"/>
      <c r="O3" s="378"/>
      <c r="P3" s="14"/>
      <c r="Q3" s="368"/>
      <c r="R3" s="12"/>
      <c r="S3" s="12"/>
      <c r="T3" s="12"/>
    </row>
    <row r="4" spans="1:21" ht="42" customHeight="1">
      <c r="B4" s="369"/>
      <c r="C4" s="15"/>
      <c r="D4" s="379"/>
      <c r="E4" s="16"/>
      <c r="F4" s="317" t="s">
        <v>0</v>
      </c>
      <c r="G4" s="317"/>
      <c r="H4" s="317"/>
      <c r="I4" s="317"/>
      <c r="J4" s="317"/>
      <c r="K4" s="317"/>
      <c r="L4" s="317"/>
      <c r="M4" s="317"/>
      <c r="N4" s="317"/>
      <c r="O4" s="14"/>
      <c r="P4" s="14"/>
      <c r="Q4" s="369"/>
      <c r="R4" s="12"/>
      <c r="S4" s="12"/>
      <c r="T4" s="12"/>
    </row>
    <row r="5" spans="1:21" ht="52.5" customHeight="1">
      <c r="B5" s="369"/>
      <c r="C5" s="15"/>
      <c r="D5" s="246"/>
      <c r="E5" s="246"/>
      <c r="F5" s="247"/>
      <c r="G5" s="380" t="s">
        <v>27</v>
      </c>
      <c r="H5" s="381"/>
      <c r="I5" s="382" t="s">
        <v>28</v>
      </c>
      <c r="J5" s="383"/>
      <c r="K5" s="384"/>
      <c r="L5" s="167" t="s">
        <v>4</v>
      </c>
      <c r="M5" s="27" t="s">
        <v>29</v>
      </c>
      <c r="N5" s="1"/>
      <c r="O5" s="246"/>
      <c r="P5" s="246"/>
      <c r="Q5" s="369"/>
      <c r="R5" s="12"/>
      <c r="S5" s="12"/>
      <c r="T5" s="12"/>
    </row>
    <row r="6" spans="1:21" s="17" customFormat="1" ht="36.75" customHeight="1">
      <c r="B6" s="369"/>
      <c r="C6" s="15"/>
      <c r="D6" s="246"/>
      <c r="E6" s="246"/>
      <c r="F6" s="247"/>
      <c r="G6" s="253" t="s">
        <v>1</v>
      </c>
      <c r="H6" s="254"/>
      <c r="I6" s="294" t="s">
        <v>30</v>
      </c>
      <c r="J6" s="295"/>
      <c r="K6" s="296"/>
      <c r="L6" s="149">
        <v>2</v>
      </c>
      <c r="M6" s="29" t="s">
        <v>31</v>
      </c>
      <c r="N6" s="1"/>
      <c r="O6" s="246"/>
      <c r="P6" s="246"/>
      <c r="Q6" s="369"/>
      <c r="R6" s="12"/>
      <c r="S6" s="12"/>
      <c r="T6" s="12"/>
    </row>
    <row r="7" spans="1:21" s="17" customFormat="1" ht="30" customHeight="1">
      <c r="B7" s="369"/>
      <c r="C7" s="15"/>
      <c r="D7" s="246"/>
      <c r="E7" s="246"/>
      <c r="F7" s="247"/>
      <c r="G7" s="258" t="s">
        <v>2</v>
      </c>
      <c r="H7" s="259"/>
      <c r="I7" s="294" t="s">
        <v>32</v>
      </c>
      <c r="J7" s="295"/>
      <c r="K7" s="296"/>
      <c r="L7" s="149">
        <v>1</v>
      </c>
      <c r="M7" s="10" t="s">
        <v>33</v>
      </c>
      <c r="N7" s="1"/>
      <c r="O7" s="246"/>
      <c r="P7" s="246"/>
      <c r="Q7" s="369"/>
      <c r="R7" s="12"/>
      <c r="S7" s="12"/>
      <c r="T7" s="12"/>
    </row>
    <row r="8" spans="1:21" s="17" customFormat="1" ht="31.5" customHeight="1">
      <c r="B8" s="369"/>
      <c r="C8" s="15"/>
      <c r="D8" s="246"/>
      <c r="E8" s="246"/>
      <c r="F8" s="247"/>
      <c r="G8" s="260" t="s">
        <v>3</v>
      </c>
      <c r="H8" s="261"/>
      <c r="I8" s="294" t="s">
        <v>34</v>
      </c>
      <c r="J8" s="295"/>
      <c r="K8" s="296"/>
      <c r="L8" s="149">
        <v>0</v>
      </c>
      <c r="M8" s="30" t="s">
        <v>5</v>
      </c>
      <c r="N8" s="1"/>
      <c r="O8" s="246"/>
      <c r="P8" s="246"/>
      <c r="Q8" s="369"/>
      <c r="R8" s="12"/>
      <c r="S8" s="12"/>
      <c r="T8" s="12"/>
    </row>
    <row r="9" spans="1:21" s="18" customFormat="1" ht="33" customHeight="1">
      <c r="B9" s="369"/>
      <c r="C9" s="15"/>
      <c r="D9" s="276"/>
      <c r="E9" s="246"/>
      <c r="F9" s="247"/>
      <c r="G9" s="262" t="s">
        <v>35</v>
      </c>
      <c r="H9" s="263"/>
      <c r="I9" s="294" t="s">
        <v>36</v>
      </c>
      <c r="J9" s="295"/>
      <c r="K9" s="296"/>
      <c r="L9" s="149" t="s">
        <v>37</v>
      </c>
      <c r="M9" s="31" t="s">
        <v>37</v>
      </c>
      <c r="N9" s="1"/>
      <c r="O9" s="276"/>
      <c r="P9" s="276"/>
      <c r="Q9" s="369"/>
      <c r="R9" s="12"/>
      <c r="S9" s="12"/>
      <c r="T9" s="12"/>
    </row>
    <row r="10" spans="1:21" s="18" customFormat="1" ht="45.75" customHeight="1">
      <c r="B10" s="369"/>
      <c r="C10" s="317" t="s">
        <v>629</v>
      </c>
      <c r="D10" s="391" t="s">
        <v>647</v>
      </c>
      <c r="E10" s="393" t="s">
        <v>642</v>
      </c>
      <c r="F10" s="394" t="s">
        <v>631</v>
      </c>
      <c r="G10" s="395"/>
      <c r="H10" s="321" t="s">
        <v>632</v>
      </c>
      <c r="I10" s="321" t="s">
        <v>633</v>
      </c>
      <c r="J10" s="317" t="s">
        <v>634</v>
      </c>
      <c r="K10" s="317"/>
      <c r="L10" s="317"/>
      <c r="M10" s="317" t="s">
        <v>635</v>
      </c>
      <c r="N10" s="317"/>
      <c r="O10" s="317"/>
      <c r="P10" s="318"/>
      <c r="Q10" s="369"/>
      <c r="R10" s="12"/>
      <c r="S10" s="12"/>
      <c r="T10" s="12"/>
    </row>
    <row r="11" spans="1:21" s="18" customFormat="1" ht="55.5" customHeight="1">
      <c r="B11" s="369"/>
      <c r="C11" s="317"/>
      <c r="D11" s="392"/>
      <c r="E11" s="393"/>
      <c r="F11" s="396"/>
      <c r="G11" s="397"/>
      <c r="H11" s="321"/>
      <c r="I11" s="321"/>
      <c r="J11" s="150" t="s">
        <v>636</v>
      </c>
      <c r="K11" s="151" t="s">
        <v>637</v>
      </c>
      <c r="L11" s="151" t="s">
        <v>638</v>
      </c>
      <c r="M11" s="151" t="s">
        <v>639</v>
      </c>
      <c r="N11" s="151" t="s">
        <v>285</v>
      </c>
      <c r="O11" s="151" t="s">
        <v>640</v>
      </c>
      <c r="P11" s="152" t="s">
        <v>641</v>
      </c>
      <c r="Q11" s="369"/>
      <c r="R11" s="17"/>
      <c r="S11" s="17"/>
      <c r="T11" s="17"/>
      <c r="U11" s="17"/>
    </row>
    <row r="12" spans="1:21" s="18" customFormat="1" ht="76.5" customHeight="1">
      <c r="B12" s="369"/>
      <c r="C12" s="170" t="s">
        <v>122</v>
      </c>
      <c r="D12" s="371" t="s">
        <v>681</v>
      </c>
      <c r="E12" s="372"/>
      <c r="F12" s="372"/>
      <c r="G12" s="372"/>
      <c r="H12" s="19" t="str">
        <f>IF(COUNT(E13:E17)=0,"N/A",SUM(E13:E17)/(COUNT(E13:E17)*2))</f>
        <v>N/A</v>
      </c>
      <c r="I12" s="20" t="str">
        <f>IF(H12="N/A","N/A", IF(H12&gt;=80%,"MET",IF(H12&gt;=50%,"PARTIAL MET","Not Met")))</f>
        <v>N/A</v>
      </c>
      <c r="J12" s="373"/>
      <c r="K12" s="373"/>
      <c r="L12" s="373"/>
      <c r="M12" s="373"/>
      <c r="N12" s="373"/>
      <c r="O12" s="373"/>
      <c r="P12" s="374"/>
      <c r="Q12" s="369"/>
      <c r="R12" s="17"/>
      <c r="S12" s="17"/>
      <c r="T12" s="17"/>
      <c r="U12" s="17"/>
    </row>
    <row r="13" spans="1:21" s="17" customFormat="1" ht="89.25" customHeight="1">
      <c r="B13" s="369"/>
      <c r="C13" s="28">
        <v>1</v>
      </c>
      <c r="D13" s="178" t="s">
        <v>935</v>
      </c>
      <c r="E13" s="199" t="s">
        <v>37</v>
      </c>
      <c r="F13" s="233"/>
      <c r="G13" s="234"/>
      <c r="H13" s="282"/>
      <c r="I13" s="282"/>
      <c r="J13" s="55" t="s">
        <v>14</v>
      </c>
      <c r="K13" s="55" t="s">
        <v>129</v>
      </c>
      <c r="L13" s="157"/>
      <c r="M13" s="21"/>
      <c r="N13" s="21"/>
      <c r="O13" s="21"/>
      <c r="P13" s="45" t="s">
        <v>6</v>
      </c>
      <c r="Q13" s="369"/>
    </row>
    <row r="14" spans="1:21" s="17" customFormat="1" ht="96.75" customHeight="1">
      <c r="B14" s="369"/>
      <c r="C14" s="28">
        <v>2</v>
      </c>
      <c r="D14" s="180" t="s">
        <v>936</v>
      </c>
      <c r="E14" s="199" t="s">
        <v>37</v>
      </c>
      <c r="F14" s="233"/>
      <c r="G14" s="234"/>
      <c r="H14" s="283"/>
      <c r="I14" s="283"/>
      <c r="J14" s="55" t="s">
        <v>14</v>
      </c>
      <c r="K14" s="55" t="s">
        <v>129</v>
      </c>
      <c r="L14" s="157"/>
      <c r="M14" s="21"/>
      <c r="N14" s="21"/>
      <c r="O14" s="21"/>
      <c r="P14" s="45" t="s">
        <v>7</v>
      </c>
      <c r="Q14" s="369"/>
    </row>
    <row r="15" spans="1:21" s="17" customFormat="1" ht="96.75" customHeight="1">
      <c r="B15" s="369"/>
      <c r="C15" s="28">
        <v>3</v>
      </c>
      <c r="D15" s="180" t="s">
        <v>937</v>
      </c>
      <c r="E15" s="199" t="s">
        <v>37</v>
      </c>
      <c r="F15" s="233"/>
      <c r="G15" s="234"/>
      <c r="H15" s="283"/>
      <c r="I15" s="283"/>
      <c r="J15" s="55" t="s">
        <v>130</v>
      </c>
      <c r="K15" s="55"/>
      <c r="L15" s="157"/>
      <c r="M15" s="21"/>
      <c r="N15" s="21"/>
      <c r="O15" s="21"/>
      <c r="P15" s="45" t="s">
        <v>6</v>
      </c>
      <c r="Q15" s="369"/>
    </row>
    <row r="16" spans="1:21" s="17" customFormat="1" ht="96.75" customHeight="1">
      <c r="B16" s="369"/>
      <c r="C16" s="28">
        <v>4</v>
      </c>
      <c r="D16" s="180" t="s">
        <v>938</v>
      </c>
      <c r="E16" s="199" t="s">
        <v>37</v>
      </c>
      <c r="F16" s="233"/>
      <c r="G16" s="234"/>
      <c r="H16" s="283"/>
      <c r="I16" s="283"/>
      <c r="J16" s="55" t="s">
        <v>131</v>
      </c>
      <c r="K16" s="55" t="s">
        <v>9</v>
      </c>
      <c r="L16" s="157"/>
      <c r="M16" s="21"/>
      <c r="N16" s="21"/>
      <c r="O16" s="21"/>
      <c r="P16" s="45" t="s">
        <v>6</v>
      </c>
      <c r="Q16" s="369"/>
    </row>
    <row r="17" spans="2:21" s="17" customFormat="1" ht="91.5" customHeight="1">
      <c r="B17" s="369"/>
      <c r="C17" s="28">
        <v>5</v>
      </c>
      <c r="D17" s="180" t="s">
        <v>939</v>
      </c>
      <c r="E17" s="199" t="s">
        <v>37</v>
      </c>
      <c r="F17" s="233"/>
      <c r="G17" s="234"/>
      <c r="H17" s="283"/>
      <c r="I17" s="283"/>
      <c r="J17" s="55" t="s">
        <v>132</v>
      </c>
      <c r="K17" s="55" t="s">
        <v>133</v>
      </c>
      <c r="L17" s="157"/>
      <c r="M17" s="21"/>
      <c r="N17" s="21"/>
      <c r="O17" s="21"/>
      <c r="P17" s="45" t="s">
        <v>6</v>
      </c>
      <c r="Q17" s="369"/>
    </row>
    <row r="18" spans="2:21" s="18" customFormat="1" ht="84.75" customHeight="1">
      <c r="B18" s="166" t="s">
        <v>134</v>
      </c>
      <c r="C18" s="170" t="s">
        <v>123</v>
      </c>
      <c r="D18" s="371" t="s">
        <v>682</v>
      </c>
      <c r="E18" s="372"/>
      <c r="F18" s="372"/>
      <c r="G18" s="372"/>
      <c r="H18" s="19" t="str">
        <f>IF(COUNT(E19:E22)=0,"N/A",SUM(E19:E22)/(COUNT(E19:E22)*2))</f>
        <v>N/A</v>
      </c>
      <c r="I18" s="20" t="str">
        <f>IF(H18="N/A","N/A", IF(H18&gt;=80%,"MET",IF(H18&gt;=50%,"PARTIAL MET","Not Met")))</f>
        <v>N/A</v>
      </c>
      <c r="J18" s="373"/>
      <c r="K18" s="373"/>
      <c r="L18" s="373"/>
      <c r="M18" s="373"/>
      <c r="N18" s="373"/>
      <c r="O18" s="373"/>
      <c r="P18" s="374"/>
      <c r="Q18" s="369"/>
      <c r="R18" s="17"/>
      <c r="S18" s="17"/>
      <c r="T18" s="17"/>
      <c r="U18" s="17"/>
    </row>
    <row r="19" spans="2:21" s="17" customFormat="1" ht="83.25" customHeight="1">
      <c r="B19" s="388"/>
      <c r="C19" s="28">
        <v>1</v>
      </c>
      <c r="D19" s="180" t="s">
        <v>807</v>
      </c>
      <c r="E19" s="199" t="s">
        <v>37</v>
      </c>
      <c r="F19" s="233"/>
      <c r="G19" s="234"/>
      <c r="H19" s="282"/>
      <c r="I19" s="282"/>
      <c r="J19" s="56" t="s">
        <v>135</v>
      </c>
      <c r="K19" s="168"/>
      <c r="L19" s="168"/>
      <c r="M19" s="21"/>
      <c r="N19" s="21"/>
      <c r="O19" s="21"/>
      <c r="P19" s="45" t="s">
        <v>6</v>
      </c>
      <c r="Q19" s="369"/>
    </row>
    <row r="20" spans="2:21" s="17" customFormat="1" ht="78" customHeight="1">
      <c r="B20" s="389"/>
      <c r="C20" s="28">
        <v>2</v>
      </c>
      <c r="D20" s="180" t="s">
        <v>940</v>
      </c>
      <c r="E20" s="199" t="s">
        <v>37</v>
      </c>
      <c r="F20" s="233"/>
      <c r="G20" s="234"/>
      <c r="H20" s="283"/>
      <c r="I20" s="283"/>
      <c r="J20" s="56" t="s">
        <v>106</v>
      </c>
      <c r="K20" s="56" t="s">
        <v>9</v>
      </c>
      <c r="L20" s="168"/>
      <c r="M20" s="21"/>
      <c r="N20" s="21"/>
      <c r="O20" s="21"/>
      <c r="P20" s="45" t="s">
        <v>6</v>
      </c>
      <c r="Q20" s="369"/>
    </row>
    <row r="21" spans="2:21" s="17" customFormat="1" ht="82.5" customHeight="1">
      <c r="B21" s="389"/>
      <c r="C21" s="28">
        <v>3</v>
      </c>
      <c r="D21" s="180" t="s">
        <v>941</v>
      </c>
      <c r="E21" s="199" t="s">
        <v>37</v>
      </c>
      <c r="F21" s="233"/>
      <c r="G21" s="234"/>
      <c r="H21" s="283"/>
      <c r="I21" s="283"/>
      <c r="J21" s="168"/>
      <c r="K21" s="168"/>
      <c r="L21" s="56" t="s">
        <v>10</v>
      </c>
      <c r="M21" s="21"/>
      <c r="N21" s="21"/>
      <c r="O21" s="21"/>
      <c r="P21" s="45" t="s">
        <v>6</v>
      </c>
      <c r="Q21" s="369"/>
    </row>
    <row r="22" spans="2:21" s="17" customFormat="1" ht="87.75" customHeight="1">
      <c r="B22" s="389"/>
      <c r="C22" s="28">
        <v>4</v>
      </c>
      <c r="D22" s="180" t="s">
        <v>808</v>
      </c>
      <c r="E22" s="199" t="s">
        <v>37</v>
      </c>
      <c r="F22" s="233"/>
      <c r="G22" s="234"/>
      <c r="H22" s="283"/>
      <c r="I22" s="283"/>
      <c r="J22" s="157"/>
      <c r="K22" s="168"/>
      <c r="L22" s="56" t="s">
        <v>136</v>
      </c>
      <c r="M22" s="21"/>
      <c r="N22" s="21"/>
      <c r="O22" s="21"/>
      <c r="P22" s="45" t="s">
        <v>6</v>
      </c>
      <c r="Q22" s="369"/>
    </row>
    <row r="23" spans="2:21" s="17" customFormat="1" ht="87.75" customHeight="1">
      <c r="B23" s="389"/>
      <c r="C23" s="28">
        <v>5</v>
      </c>
      <c r="D23" s="181" t="s">
        <v>809</v>
      </c>
      <c r="E23" s="199" t="s">
        <v>37</v>
      </c>
      <c r="F23" s="182"/>
      <c r="G23" s="182"/>
      <c r="H23" s="176"/>
      <c r="I23" s="176"/>
      <c r="J23" s="157"/>
      <c r="K23" s="168"/>
      <c r="L23" s="56"/>
      <c r="M23" s="21"/>
      <c r="N23" s="21"/>
      <c r="O23" s="21"/>
      <c r="P23" s="45"/>
      <c r="Q23" s="369"/>
    </row>
    <row r="24" spans="2:21" s="18" customFormat="1" ht="86.25" customHeight="1">
      <c r="B24" s="389"/>
      <c r="C24" s="170" t="s">
        <v>124</v>
      </c>
      <c r="D24" s="371" t="s">
        <v>683</v>
      </c>
      <c r="E24" s="372"/>
      <c r="F24" s="372"/>
      <c r="G24" s="372"/>
      <c r="H24" s="19" t="str">
        <f>IF(COUNT(E25:E28)=0,"N/A",SUM(E25:E28)/(COUNT(E25:E28)*2))</f>
        <v>N/A</v>
      </c>
      <c r="I24" s="20" t="str">
        <f>IF(H24="N/A","N/A", IF(H24&gt;=80%,"MET",IF(H24&gt;=50%,"PARTIAL MET","Not Met")))</f>
        <v>N/A</v>
      </c>
      <c r="J24" s="373"/>
      <c r="K24" s="373"/>
      <c r="L24" s="373"/>
      <c r="M24" s="373"/>
      <c r="N24" s="373"/>
      <c r="O24" s="373"/>
      <c r="P24" s="374"/>
      <c r="Q24" s="369"/>
    </row>
    <row r="25" spans="2:21" s="17" customFormat="1" ht="88.5" customHeight="1">
      <c r="B25" s="389"/>
      <c r="C25" s="28">
        <v>1</v>
      </c>
      <c r="D25" s="180" t="s">
        <v>810</v>
      </c>
      <c r="E25" s="199" t="s">
        <v>37</v>
      </c>
      <c r="F25" s="233"/>
      <c r="G25" s="234"/>
      <c r="H25" s="279"/>
      <c r="I25" s="279"/>
      <c r="J25" s="55" t="s">
        <v>8</v>
      </c>
      <c r="K25" s="168"/>
      <c r="L25" s="168"/>
      <c r="M25" s="21"/>
      <c r="N25" s="21"/>
      <c r="O25" s="21"/>
      <c r="P25" s="45" t="s">
        <v>6</v>
      </c>
      <c r="Q25" s="369"/>
      <c r="R25" s="13"/>
      <c r="S25" s="13"/>
    </row>
    <row r="26" spans="2:21" s="17" customFormat="1" ht="88.5" customHeight="1">
      <c r="B26" s="389"/>
      <c r="C26" s="28">
        <v>2</v>
      </c>
      <c r="D26" s="180" t="s">
        <v>942</v>
      </c>
      <c r="E26" s="199" t="s">
        <v>37</v>
      </c>
      <c r="F26" s="233"/>
      <c r="G26" s="234"/>
      <c r="H26" s="280"/>
      <c r="I26" s="280"/>
      <c r="J26" s="55" t="s">
        <v>106</v>
      </c>
      <c r="K26" s="55" t="s">
        <v>9</v>
      </c>
      <c r="L26" s="168"/>
      <c r="M26" s="21"/>
      <c r="N26" s="21"/>
      <c r="O26" s="21"/>
      <c r="P26" s="45" t="s">
        <v>6</v>
      </c>
      <c r="Q26" s="369"/>
      <c r="R26" s="13"/>
      <c r="S26" s="13"/>
    </row>
    <row r="27" spans="2:21" s="17" customFormat="1" ht="88.5" customHeight="1">
      <c r="B27" s="389"/>
      <c r="C27" s="28">
        <v>3</v>
      </c>
      <c r="D27" s="180" t="s">
        <v>943</v>
      </c>
      <c r="E27" s="199" t="s">
        <v>37</v>
      </c>
      <c r="F27" s="233"/>
      <c r="G27" s="234"/>
      <c r="H27" s="280"/>
      <c r="I27" s="280"/>
      <c r="J27" s="168"/>
      <c r="K27" s="168"/>
      <c r="L27" s="55" t="s">
        <v>137</v>
      </c>
      <c r="M27" s="21"/>
      <c r="N27" s="21"/>
      <c r="O27" s="21"/>
      <c r="P27" s="45" t="s">
        <v>6</v>
      </c>
      <c r="Q27" s="369"/>
      <c r="R27" s="13"/>
      <c r="S27" s="13"/>
    </row>
    <row r="28" spans="2:21" s="17" customFormat="1" ht="88.5" customHeight="1">
      <c r="B28" s="389"/>
      <c r="C28" s="28">
        <v>4</v>
      </c>
      <c r="D28" s="180" t="s">
        <v>944</v>
      </c>
      <c r="E28" s="199" t="s">
        <v>37</v>
      </c>
      <c r="F28" s="233"/>
      <c r="G28" s="234"/>
      <c r="H28" s="280"/>
      <c r="I28" s="280"/>
      <c r="J28" s="168"/>
      <c r="K28" s="168"/>
      <c r="L28" s="55" t="s">
        <v>138</v>
      </c>
      <c r="M28" s="21"/>
      <c r="N28" s="21"/>
      <c r="O28" s="21"/>
      <c r="P28" s="45" t="s">
        <v>6</v>
      </c>
      <c r="Q28" s="369"/>
      <c r="R28" s="13"/>
      <c r="S28" s="13"/>
    </row>
    <row r="29" spans="2:21" s="18" customFormat="1" ht="86.25" customHeight="1">
      <c r="B29" s="389"/>
      <c r="C29" s="170" t="s">
        <v>125</v>
      </c>
      <c r="D29" s="183" t="s">
        <v>684</v>
      </c>
      <c r="E29" s="184"/>
      <c r="F29" s="184"/>
      <c r="G29" s="184"/>
      <c r="H29" s="19" t="str">
        <f>IF(COUNT(E30:E33)=0,"N/A",SUM(E30:E33)/(COUNT(E30:E33)*2))</f>
        <v>N/A</v>
      </c>
      <c r="I29" s="20" t="str">
        <f>IF(H29="N/A","N/A", IF(H29&gt;=80%,"MET",IF(H29&gt;=50%,"PARTIAL MET","Not Met")))</f>
        <v>N/A</v>
      </c>
      <c r="J29" s="373"/>
      <c r="K29" s="373"/>
      <c r="L29" s="373"/>
      <c r="M29" s="373"/>
      <c r="N29" s="373"/>
      <c r="O29" s="373"/>
      <c r="P29" s="374"/>
      <c r="Q29" s="369"/>
    </row>
    <row r="30" spans="2:21" s="17" customFormat="1" ht="73.5" customHeight="1">
      <c r="B30" s="389"/>
      <c r="C30" s="28">
        <v>1</v>
      </c>
      <c r="D30" s="180" t="s">
        <v>811</v>
      </c>
      <c r="E30" s="199" t="s">
        <v>37</v>
      </c>
      <c r="F30" s="233"/>
      <c r="G30" s="234"/>
      <c r="H30" s="279"/>
      <c r="I30" s="34"/>
      <c r="J30" s="55" t="s">
        <v>8</v>
      </c>
      <c r="K30" s="169"/>
      <c r="L30" s="169"/>
      <c r="M30" s="21"/>
      <c r="N30" s="21"/>
      <c r="O30" s="21"/>
      <c r="P30" s="45" t="s">
        <v>6</v>
      </c>
      <c r="Q30" s="369"/>
      <c r="R30" s="13"/>
      <c r="S30" s="13"/>
    </row>
    <row r="31" spans="2:21" s="17" customFormat="1" ht="86.25" customHeight="1">
      <c r="B31" s="389"/>
      <c r="C31" s="28">
        <v>2</v>
      </c>
      <c r="D31" s="180" t="s">
        <v>945</v>
      </c>
      <c r="E31" s="199" t="s">
        <v>37</v>
      </c>
      <c r="F31" s="233"/>
      <c r="G31" s="234"/>
      <c r="H31" s="280"/>
      <c r="I31" s="34"/>
      <c r="J31" s="55" t="s">
        <v>106</v>
      </c>
      <c r="K31" s="55" t="s">
        <v>79</v>
      </c>
      <c r="L31" s="168"/>
      <c r="M31" s="21"/>
      <c r="N31" s="21"/>
      <c r="O31" s="21"/>
      <c r="P31" s="45" t="s">
        <v>6</v>
      </c>
      <c r="Q31" s="369"/>
      <c r="R31" s="13"/>
      <c r="S31" s="13"/>
    </row>
    <row r="32" spans="2:21" s="17" customFormat="1" ht="86.25" customHeight="1">
      <c r="B32" s="389"/>
      <c r="C32" s="28">
        <v>3</v>
      </c>
      <c r="D32" s="180" t="s">
        <v>946</v>
      </c>
      <c r="E32" s="199" t="s">
        <v>37</v>
      </c>
      <c r="F32" s="233"/>
      <c r="G32" s="234"/>
      <c r="H32" s="280"/>
      <c r="I32" s="34"/>
      <c r="J32" s="168"/>
      <c r="K32" s="169"/>
      <c r="L32" s="55" t="s">
        <v>139</v>
      </c>
      <c r="M32" s="21"/>
      <c r="N32" s="21"/>
      <c r="O32" s="21"/>
      <c r="P32" s="45" t="s">
        <v>6</v>
      </c>
      <c r="Q32" s="369"/>
      <c r="R32" s="13"/>
      <c r="S32" s="13"/>
    </row>
    <row r="33" spans="2:19" s="17" customFormat="1" ht="84" customHeight="1">
      <c r="B33" s="389"/>
      <c r="C33" s="28">
        <v>4</v>
      </c>
      <c r="D33" s="180" t="s">
        <v>947</v>
      </c>
      <c r="E33" s="199" t="s">
        <v>37</v>
      </c>
      <c r="F33" s="233"/>
      <c r="G33" s="234"/>
      <c r="H33" s="280"/>
      <c r="I33" s="34"/>
      <c r="J33" s="55" t="s">
        <v>140</v>
      </c>
      <c r="K33" s="55" t="s">
        <v>141</v>
      </c>
      <c r="L33" s="168"/>
      <c r="M33" s="21"/>
      <c r="N33" s="21"/>
      <c r="O33" s="21"/>
      <c r="P33" s="45" t="s">
        <v>6</v>
      </c>
      <c r="Q33" s="369"/>
      <c r="R33" s="13"/>
      <c r="S33" s="13"/>
    </row>
    <row r="34" spans="2:19" s="18" customFormat="1" ht="86.25" customHeight="1">
      <c r="B34" s="389"/>
      <c r="C34" s="170" t="s">
        <v>126</v>
      </c>
      <c r="D34" s="385" t="s">
        <v>685</v>
      </c>
      <c r="E34" s="386"/>
      <c r="F34" s="386"/>
      <c r="G34" s="387"/>
      <c r="H34" s="19" t="str">
        <f>IF(COUNT(E35:E39)=0,"N/A",SUM(E35:E39)/(COUNT(E35:E39)*2))</f>
        <v>N/A</v>
      </c>
      <c r="I34" s="20" t="str">
        <f>IF(H34="N/A","N/A", IF(H34&gt;=80%,"MET",IF(H34&gt;=50%,"PARTIAL MET","Not Met")))</f>
        <v>N/A</v>
      </c>
      <c r="J34" s="373"/>
      <c r="K34" s="373"/>
      <c r="L34" s="373"/>
      <c r="M34" s="373"/>
      <c r="N34" s="373"/>
      <c r="O34" s="373"/>
      <c r="P34" s="374"/>
      <c r="Q34" s="369"/>
    </row>
    <row r="35" spans="2:19" s="17" customFormat="1" ht="92.25" customHeight="1">
      <c r="B35" s="389"/>
      <c r="C35" s="28">
        <v>1</v>
      </c>
      <c r="D35" s="180" t="s">
        <v>948</v>
      </c>
      <c r="E35" s="199" t="s">
        <v>37</v>
      </c>
      <c r="F35" s="233"/>
      <c r="G35" s="234"/>
      <c r="H35" s="34"/>
      <c r="I35" s="34"/>
      <c r="J35" s="56" t="s">
        <v>8</v>
      </c>
      <c r="K35" s="155"/>
      <c r="L35" s="155"/>
      <c r="M35" s="21"/>
      <c r="N35" s="21"/>
      <c r="O35" s="21"/>
      <c r="P35" s="45" t="s">
        <v>6</v>
      </c>
      <c r="Q35" s="369"/>
      <c r="R35" s="13"/>
      <c r="S35" s="13"/>
    </row>
    <row r="36" spans="2:19" s="17" customFormat="1" ht="101.25" customHeight="1">
      <c r="B36" s="389"/>
      <c r="C36" s="28">
        <v>2</v>
      </c>
      <c r="D36" s="180" t="s">
        <v>949</v>
      </c>
      <c r="E36" s="199" t="s">
        <v>37</v>
      </c>
      <c r="F36" s="233"/>
      <c r="G36" s="234"/>
      <c r="H36" s="34"/>
      <c r="I36" s="34"/>
      <c r="J36" s="56" t="s">
        <v>131</v>
      </c>
      <c r="K36" s="56" t="s">
        <v>9</v>
      </c>
      <c r="L36" s="155"/>
      <c r="M36" s="21"/>
      <c r="N36" s="21"/>
      <c r="O36" s="21"/>
      <c r="P36" s="45" t="s">
        <v>6</v>
      </c>
      <c r="Q36" s="369"/>
      <c r="R36" s="13"/>
      <c r="S36" s="13"/>
    </row>
    <row r="37" spans="2:19" s="17" customFormat="1" ht="101.25" customHeight="1">
      <c r="B37" s="389"/>
      <c r="C37" s="28">
        <v>3</v>
      </c>
      <c r="D37" s="180" t="s">
        <v>812</v>
      </c>
      <c r="E37" s="199" t="s">
        <v>37</v>
      </c>
      <c r="F37" s="233"/>
      <c r="G37" s="234"/>
      <c r="H37" s="34"/>
      <c r="I37" s="34"/>
      <c r="J37" s="155"/>
      <c r="K37" s="155"/>
      <c r="L37" s="56" t="s">
        <v>142</v>
      </c>
      <c r="M37" s="21"/>
      <c r="N37" s="21"/>
      <c r="O37" s="21"/>
      <c r="P37" s="45" t="s">
        <v>6</v>
      </c>
      <c r="Q37" s="369"/>
      <c r="R37" s="13"/>
      <c r="S37" s="13"/>
    </row>
    <row r="38" spans="2:19" s="17" customFormat="1" ht="101.25" customHeight="1">
      <c r="B38" s="389"/>
      <c r="C38" s="28">
        <v>4</v>
      </c>
      <c r="D38" s="180" t="s">
        <v>813</v>
      </c>
      <c r="E38" s="199" t="s">
        <v>37</v>
      </c>
      <c r="F38" s="233"/>
      <c r="G38" s="234"/>
      <c r="H38" s="34"/>
      <c r="I38" s="34"/>
      <c r="J38" s="55" t="s">
        <v>143</v>
      </c>
      <c r="K38" s="155"/>
      <c r="L38" s="56" t="s">
        <v>144</v>
      </c>
      <c r="M38" s="21"/>
      <c r="N38" s="21"/>
      <c r="O38" s="21"/>
      <c r="P38" s="45" t="s">
        <v>6</v>
      </c>
      <c r="Q38" s="369"/>
      <c r="R38" s="13"/>
      <c r="S38" s="13"/>
    </row>
    <row r="39" spans="2:19" s="17" customFormat="1" ht="84.75" customHeight="1">
      <c r="B39" s="389"/>
      <c r="C39" s="28">
        <v>5</v>
      </c>
      <c r="D39" s="180" t="s">
        <v>950</v>
      </c>
      <c r="E39" s="199" t="s">
        <v>37</v>
      </c>
      <c r="F39" s="233"/>
      <c r="G39" s="234"/>
      <c r="H39" s="34"/>
      <c r="I39" s="34"/>
      <c r="J39" s="56" t="s">
        <v>145</v>
      </c>
      <c r="K39" s="55" t="s">
        <v>146</v>
      </c>
      <c r="L39" s="55" t="s">
        <v>147</v>
      </c>
      <c r="M39" s="21"/>
      <c r="N39" s="21"/>
      <c r="O39" s="21"/>
      <c r="P39" s="45" t="s">
        <v>6</v>
      </c>
      <c r="Q39" s="369"/>
      <c r="R39" s="13"/>
      <c r="S39" s="13"/>
    </row>
    <row r="40" spans="2:19" s="18" customFormat="1" ht="82.5" customHeight="1">
      <c r="B40" s="389"/>
      <c r="C40" s="170" t="s">
        <v>127</v>
      </c>
      <c r="D40" s="385" t="s">
        <v>686</v>
      </c>
      <c r="E40" s="386"/>
      <c r="F40" s="386"/>
      <c r="G40" s="387"/>
      <c r="H40" s="19" t="str">
        <f>IF(COUNT(E41:E46)=0,"N/A",SUM(E41:E46)/(COUNT(E41:E46)*2))</f>
        <v>N/A</v>
      </c>
      <c r="I40" s="20" t="str">
        <f>IF(H40="N/A","N/A", IF(H40&gt;=80%,"MET",IF(H40&gt;=50%,"PARTIAL MET","Not Met")))</f>
        <v>N/A</v>
      </c>
      <c r="J40" s="373"/>
      <c r="K40" s="373"/>
      <c r="L40" s="373"/>
      <c r="M40" s="373"/>
      <c r="N40" s="373"/>
      <c r="O40" s="373"/>
      <c r="P40" s="374"/>
      <c r="Q40" s="369"/>
    </row>
    <row r="41" spans="2:19" s="17" customFormat="1" ht="78.75" customHeight="1">
      <c r="B41" s="389"/>
      <c r="C41" s="36">
        <v>1</v>
      </c>
      <c r="D41" s="185" t="s">
        <v>814</v>
      </c>
      <c r="E41" s="199" t="s">
        <v>37</v>
      </c>
      <c r="F41" s="233"/>
      <c r="G41" s="234"/>
      <c r="H41" s="33"/>
      <c r="I41" s="33"/>
      <c r="J41" s="57" t="s">
        <v>624</v>
      </c>
      <c r="K41" s="44" t="s">
        <v>496</v>
      </c>
      <c r="L41" s="155"/>
      <c r="M41" s="21"/>
      <c r="N41" s="21"/>
      <c r="O41" s="21"/>
      <c r="P41" s="45" t="s">
        <v>6</v>
      </c>
      <c r="Q41" s="369"/>
      <c r="R41" s="13"/>
      <c r="S41" s="13"/>
    </row>
    <row r="42" spans="2:19" ht="75.75" customHeight="1">
      <c r="B42" s="389"/>
      <c r="C42" s="36">
        <v>2</v>
      </c>
      <c r="D42" s="185" t="s">
        <v>951</v>
      </c>
      <c r="E42" s="199" t="s">
        <v>37</v>
      </c>
      <c r="F42" s="233"/>
      <c r="G42" s="234"/>
      <c r="H42" s="34"/>
      <c r="I42" s="34"/>
      <c r="J42" s="57" t="s">
        <v>106</v>
      </c>
      <c r="K42" s="57" t="s">
        <v>9</v>
      </c>
      <c r="L42" s="57" t="s">
        <v>148</v>
      </c>
      <c r="M42" s="21"/>
      <c r="N42" s="21"/>
      <c r="O42" s="21"/>
      <c r="P42" s="45" t="s">
        <v>6</v>
      </c>
      <c r="Q42" s="369"/>
    </row>
    <row r="43" spans="2:19" ht="75.75" customHeight="1">
      <c r="B43" s="389"/>
      <c r="C43" s="36">
        <v>3</v>
      </c>
      <c r="D43" s="185" t="s">
        <v>952</v>
      </c>
      <c r="E43" s="199" t="s">
        <v>37</v>
      </c>
      <c r="F43" s="233"/>
      <c r="G43" s="234"/>
      <c r="H43" s="34"/>
      <c r="I43" s="34"/>
      <c r="J43" s="155"/>
      <c r="K43" s="155"/>
      <c r="L43" s="57" t="s">
        <v>149</v>
      </c>
      <c r="M43" s="21"/>
      <c r="N43" s="21"/>
      <c r="O43" s="21"/>
      <c r="P43" s="45" t="s">
        <v>6</v>
      </c>
      <c r="Q43" s="369"/>
    </row>
    <row r="44" spans="2:19" ht="75.75" customHeight="1">
      <c r="B44" s="389"/>
      <c r="C44" s="36">
        <v>4</v>
      </c>
      <c r="D44" s="185" t="s">
        <v>953</v>
      </c>
      <c r="E44" s="199" t="s">
        <v>37</v>
      </c>
      <c r="F44" s="233"/>
      <c r="G44" s="234"/>
      <c r="H44" s="34"/>
      <c r="I44" s="34"/>
      <c r="J44" s="57" t="s">
        <v>150</v>
      </c>
      <c r="K44" s="57" t="s">
        <v>9</v>
      </c>
      <c r="L44" s="155"/>
      <c r="M44" s="21"/>
      <c r="N44" s="21"/>
      <c r="O44" s="21"/>
      <c r="P44" s="45" t="s">
        <v>6</v>
      </c>
      <c r="Q44" s="369"/>
    </row>
    <row r="45" spans="2:19" ht="86.25" customHeight="1">
      <c r="B45" s="389"/>
      <c r="C45" s="36">
        <v>5</v>
      </c>
      <c r="D45" s="185" t="s">
        <v>954</v>
      </c>
      <c r="E45" s="199" t="s">
        <v>37</v>
      </c>
      <c r="F45" s="233"/>
      <c r="G45" s="234"/>
      <c r="H45" s="34"/>
      <c r="I45" s="34"/>
      <c r="J45" s="57" t="s">
        <v>151</v>
      </c>
      <c r="K45" s="155"/>
      <c r="L45" s="155"/>
      <c r="M45" s="21"/>
      <c r="N45" s="21"/>
      <c r="O45" s="21"/>
      <c r="P45" s="45" t="s">
        <v>6</v>
      </c>
      <c r="Q45" s="369"/>
    </row>
    <row r="46" spans="2:19" ht="90.75" customHeight="1">
      <c r="B46" s="389"/>
      <c r="C46" s="36">
        <v>6</v>
      </c>
      <c r="D46" s="185" t="s">
        <v>815</v>
      </c>
      <c r="E46" s="199" t="s">
        <v>37</v>
      </c>
      <c r="F46" s="233"/>
      <c r="G46" s="234"/>
      <c r="H46" s="34"/>
      <c r="I46" s="34"/>
      <c r="J46" s="155"/>
      <c r="K46" s="155"/>
      <c r="L46" s="57" t="s">
        <v>152</v>
      </c>
      <c r="M46" s="21"/>
      <c r="N46" s="21"/>
      <c r="O46" s="21"/>
      <c r="P46" s="45" t="s">
        <v>6</v>
      </c>
      <c r="Q46" s="369"/>
    </row>
    <row r="47" spans="2:19" s="18" customFormat="1" ht="82.5" customHeight="1">
      <c r="B47" s="389"/>
      <c r="C47" s="170" t="s">
        <v>128</v>
      </c>
      <c r="D47" s="385" t="s">
        <v>687</v>
      </c>
      <c r="E47" s="386"/>
      <c r="F47" s="386"/>
      <c r="G47" s="387"/>
      <c r="H47" s="19" t="str">
        <f>IF(COUNT(E48:E52)=0,"N/A",SUM(E48:E52)/(COUNT(E48:E52)*2))</f>
        <v>N/A</v>
      </c>
      <c r="I47" s="20" t="str">
        <f>IF(H47="N/A","N/A", IF(H47&gt;=80%,"MET",IF(H47&gt;=50%,"PARTIAL MET","Not Met")))</f>
        <v>N/A</v>
      </c>
      <c r="J47" s="373"/>
      <c r="K47" s="373"/>
      <c r="L47" s="373"/>
      <c r="M47" s="373"/>
      <c r="N47" s="373"/>
      <c r="O47" s="373"/>
      <c r="P47" s="374"/>
      <c r="Q47" s="369"/>
    </row>
    <row r="48" spans="2:19" ht="81.75" customHeight="1">
      <c r="B48" s="389"/>
      <c r="C48" s="36">
        <v>1</v>
      </c>
      <c r="D48" s="185" t="s">
        <v>955</v>
      </c>
      <c r="E48" s="199" t="s">
        <v>37</v>
      </c>
      <c r="F48" s="233"/>
      <c r="G48" s="234"/>
      <c r="H48" s="34"/>
      <c r="I48" s="34"/>
      <c r="J48" s="57" t="s">
        <v>494</v>
      </c>
      <c r="K48" s="57" t="s">
        <v>129</v>
      </c>
      <c r="L48" s="155"/>
      <c r="M48" s="21"/>
      <c r="N48" s="21"/>
      <c r="O48" s="21"/>
      <c r="P48" s="45" t="s">
        <v>6</v>
      </c>
      <c r="Q48" s="369"/>
    </row>
    <row r="49" spans="2:17" ht="102" customHeight="1">
      <c r="B49" s="389"/>
      <c r="C49" s="36">
        <v>2</v>
      </c>
      <c r="D49" s="185" t="s">
        <v>957</v>
      </c>
      <c r="E49" s="199" t="s">
        <v>37</v>
      </c>
      <c r="F49" s="233"/>
      <c r="G49" s="234"/>
      <c r="H49" s="34"/>
      <c r="I49" s="34"/>
      <c r="J49" s="57" t="s">
        <v>495</v>
      </c>
      <c r="K49" s="57" t="s">
        <v>129</v>
      </c>
      <c r="L49" s="155"/>
      <c r="M49" s="21"/>
      <c r="N49" s="21"/>
      <c r="O49" s="21"/>
      <c r="P49" s="45" t="s">
        <v>6</v>
      </c>
      <c r="Q49" s="369"/>
    </row>
    <row r="50" spans="2:17" ht="73.5" customHeight="1">
      <c r="B50" s="389"/>
      <c r="C50" s="36">
        <v>3</v>
      </c>
      <c r="D50" s="185" t="s">
        <v>958</v>
      </c>
      <c r="E50" s="199" t="s">
        <v>37</v>
      </c>
      <c r="F50" s="233"/>
      <c r="G50" s="234"/>
      <c r="H50" s="34"/>
      <c r="I50" s="34"/>
      <c r="J50" s="57" t="s">
        <v>131</v>
      </c>
      <c r="K50" s="57" t="s">
        <v>9</v>
      </c>
      <c r="L50" s="155"/>
      <c r="M50" s="21"/>
      <c r="N50" s="21"/>
      <c r="O50" s="21"/>
      <c r="P50" s="45" t="s">
        <v>6</v>
      </c>
      <c r="Q50" s="369"/>
    </row>
    <row r="51" spans="2:17" ht="70.5" customHeight="1">
      <c r="B51" s="389"/>
      <c r="C51" s="39">
        <v>4</v>
      </c>
      <c r="D51" s="185" t="s">
        <v>956</v>
      </c>
      <c r="E51" s="199" t="s">
        <v>37</v>
      </c>
      <c r="F51" s="233"/>
      <c r="G51" s="234"/>
      <c r="H51" s="34"/>
      <c r="I51" s="34"/>
      <c r="J51" s="155"/>
      <c r="K51" s="57" t="s">
        <v>496</v>
      </c>
      <c r="L51" s="57" t="s">
        <v>139</v>
      </c>
      <c r="M51" s="21"/>
      <c r="N51" s="21"/>
      <c r="O51" s="21"/>
      <c r="P51" s="45" t="s">
        <v>6</v>
      </c>
      <c r="Q51" s="369"/>
    </row>
    <row r="52" spans="2:17" ht="87.75" customHeight="1">
      <c r="B52" s="389"/>
      <c r="C52" s="36">
        <v>5</v>
      </c>
      <c r="D52" s="185" t="s">
        <v>959</v>
      </c>
      <c r="E52" s="199" t="s">
        <v>37</v>
      </c>
      <c r="F52" s="233"/>
      <c r="G52" s="234"/>
      <c r="H52" s="35"/>
      <c r="I52" s="35"/>
      <c r="J52" s="155"/>
      <c r="K52" s="57" t="s">
        <v>129</v>
      </c>
      <c r="L52" s="57" t="s">
        <v>56</v>
      </c>
      <c r="M52" s="21"/>
      <c r="N52" s="21"/>
      <c r="O52" s="21"/>
      <c r="P52" s="45" t="s">
        <v>6</v>
      </c>
      <c r="Q52" s="370"/>
    </row>
    <row r="53" spans="2:17" ht="49.5" customHeight="1">
      <c r="D53" s="38"/>
      <c r="F53" s="23"/>
      <c r="H53" s="293" t="s">
        <v>38</v>
      </c>
      <c r="I53" s="293"/>
      <c r="Q53" s="13"/>
    </row>
    <row r="54" spans="2:17" ht="45" customHeight="1">
      <c r="F54" s="23"/>
      <c r="H54" s="292" t="e">
        <f>AVERAGE(H12:H52)</f>
        <v>#DIV/0!</v>
      </c>
      <c r="I54" s="292"/>
      <c r="Q54" s="13"/>
    </row>
    <row r="55" spans="2:17">
      <c r="F55" s="23"/>
      <c r="H55" s="23"/>
      <c r="I55" s="23"/>
      <c r="Q55" s="13"/>
    </row>
    <row r="56" spans="2:17" ht="36" customHeight="1">
      <c r="F56" s="23"/>
      <c r="H56" s="23"/>
      <c r="I56" s="23"/>
      <c r="Q56" s="13"/>
    </row>
    <row r="57" spans="2:17">
      <c r="F57" s="23"/>
      <c r="H57" s="23"/>
      <c r="I57" s="23"/>
      <c r="Q57" s="13"/>
    </row>
    <row r="58" spans="2:17" ht="36" customHeight="1">
      <c r="F58" s="23"/>
      <c r="H58" s="23"/>
      <c r="I58" s="23"/>
      <c r="Q58" s="13"/>
    </row>
    <row r="59" spans="2:17" ht="45.75" customHeight="1">
      <c r="F59" s="23"/>
      <c r="H59" s="23"/>
      <c r="I59" s="23"/>
      <c r="Q59" s="13"/>
    </row>
    <row r="60" spans="2:17" ht="46.5" customHeight="1">
      <c r="F60" s="23"/>
      <c r="H60" s="23"/>
      <c r="I60" s="23"/>
      <c r="Q60" s="13"/>
    </row>
    <row r="61" spans="2:17" ht="33.75" customHeight="1">
      <c r="F61" s="23"/>
      <c r="H61" s="23"/>
      <c r="I61" s="23"/>
      <c r="Q61" s="13"/>
    </row>
    <row r="62" spans="2:17">
      <c r="F62" s="23"/>
      <c r="H62" s="23"/>
      <c r="I62" s="23"/>
      <c r="Q62" s="13"/>
    </row>
    <row r="63" spans="2:17" ht="36" customHeight="1">
      <c r="F63" s="23"/>
      <c r="H63" s="23"/>
      <c r="I63" s="23"/>
      <c r="Q63" s="13"/>
    </row>
    <row r="64" spans="2:17">
      <c r="F64" s="23"/>
      <c r="H64" s="23"/>
      <c r="I64" s="23"/>
      <c r="Q64" s="13"/>
    </row>
    <row r="65" spans="6:17">
      <c r="F65" s="23"/>
      <c r="H65" s="23"/>
      <c r="I65" s="23"/>
      <c r="Q65" s="13"/>
    </row>
    <row r="66" spans="6:17">
      <c r="F66" s="23"/>
      <c r="H66" s="23"/>
      <c r="I66" s="23"/>
      <c r="Q66" s="13"/>
    </row>
    <row r="67" spans="6:17">
      <c r="F67" s="23"/>
      <c r="H67" s="23"/>
      <c r="I67" s="23"/>
      <c r="Q67" s="13"/>
    </row>
    <row r="68" spans="6:17">
      <c r="F68" s="23"/>
      <c r="H68" s="23"/>
      <c r="I68" s="23"/>
      <c r="Q68" s="13"/>
    </row>
    <row r="69" spans="6:17">
      <c r="F69" s="23"/>
      <c r="H69" s="23"/>
      <c r="I69" s="23"/>
      <c r="Q69" s="13"/>
    </row>
    <row r="70" spans="6:17">
      <c r="F70" s="23"/>
      <c r="H70" s="23"/>
      <c r="I70" s="23"/>
      <c r="Q70" s="13"/>
    </row>
    <row r="71" spans="6:17">
      <c r="F71" s="23"/>
      <c r="H71" s="23"/>
      <c r="I71" s="23"/>
      <c r="Q71" s="13"/>
    </row>
    <row r="72" spans="6:17">
      <c r="F72" s="23"/>
      <c r="H72" s="23"/>
      <c r="I72" s="23"/>
      <c r="Q72" s="13"/>
    </row>
    <row r="73" spans="6:17">
      <c r="F73" s="23"/>
      <c r="H73" s="23"/>
      <c r="I73" s="23"/>
      <c r="Q73" s="13"/>
    </row>
    <row r="74" spans="6:17">
      <c r="F74" s="23"/>
      <c r="H74" s="23"/>
      <c r="I74" s="23"/>
      <c r="Q74" s="13"/>
    </row>
    <row r="75" spans="6:17">
      <c r="F75" s="23"/>
      <c r="H75" s="23"/>
      <c r="I75" s="23"/>
      <c r="Q75" s="13"/>
    </row>
    <row r="76" spans="6:17">
      <c r="F76" s="23"/>
      <c r="H76" s="23"/>
      <c r="I76" s="23"/>
      <c r="Q76" s="13"/>
    </row>
    <row r="77" spans="6:17">
      <c r="F77" s="23"/>
      <c r="H77" s="23"/>
      <c r="I77" s="23"/>
      <c r="Q77" s="13"/>
    </row>
    <row r="78" spans="6:17">
      <c r="F78" s="23"/>
      <c r="H78" s="23"/>
      <c r="I78" s="23"/>
      <c r="Q78" s="13"/>
    </row>
    <row r="79" spans="6:17">
      <c r="F79" s="23"/>
      <c r="H79" s="23"/>
      <c r="I79" s="23"/>
      <c r="Q79" s="13"/>
    </row>
    <row r="80" spans="6:17">
      <c r="F80" s="23"/>
      <c r="H80" s="23"/>
      <c r="I80" s="23"/>
      <c r="Q80" s="13"/>
    </row>
    <row r="81" spans="6:17">
      <c r="F81" s="23"/>
      <c r="H81" s="23"/>
      <c r="I81" s="23"/>
      <c r="Q81" s="13"/>
    </row>
    <row r="82" spans="6:17">
      <c r="F82" s="23"/>
      <c r="H82" s="23"/>
      <c r="I82" s="23"/>
      <c r="Q82" s="13"/>
    </row>
    <row r="83" spans="6:17">
      <c r="F83" s="23"/>
      <c r="H83" s="23"/>
      <c r="I83" s="23"/>
      <c r="Q83" s="13"/>
    </row>
    <row r="84" spans="6:17">
      <c r="F84" s="23"/>
      <c r="H84" s="23"/>
      <c r="I84" s="23"/>
      <c r="Q84" s="13"/>
    </row>
    <row r="85" spans="6:17">
      <c r="F85" s="23"/>
      <c r="H85" s="23"/>
      <c r="I85" s="23"/>
      <c r="Q85" s="13"/>
    </row>
    <row r="86" spans="6:17">
      <c r="F86" s="23"/>
      <c r="H86" s="23"/>
      <c r="I86" s="23"/>
      <c r="Q86" s="13"/>
    </row>
    <row r="87" spans="6:17">
      <c r="F87" s="23"/>
      <c r="H87" s="23"/>
      <c r="I87" s="23"/>
      <c r="Q87" s="13"/>
    </row>
    <row r="88" spans="6:17">
      <c r="F88" s="23"/>
      <c r="H88" s="23"/>
      <c r="I88" s="23"/>
      <c r="Q88" s="13"/>
    </row>
    <row r="89" spans="6:17">
      <c r="F89" s="23"/>
      <c r="H89" s="23"/>
      <c r="I89" s="23"/>
      <c r="Q89" s="13"/>
    </row>
    <row r="90" spans="6:17">
      <c r="F90" s="23"/>
      <c r="H90" s="23"/>
      <c r="I90" s="23"/>
      <c r="Q90" s="13"/>
    </row>
    <row r="91" spans="6:17">
      <c r="F91" s="23"/>
      <c r="H91" s="23"/>
      <c r="I91" s="23"/>
      <c r="Q91" s="13"/>
    </row>
    <row r="92" spans="6:17">
      <c r="F92" s="23"/>
      <c r="H92" s="23"/>
      <c r="I92" s="23"/>
      <c r="Q92" s="13"/>
    </row>
    <row r="93" spans="6:17">
      <c r="F93" s="23"/>
      <c r="H93" s="23"/>
      <c r="I93" s="23"/>
      <c r="Q93" s="13"/>
    </row>
    <row r="94" spans="6:17">
      <c r="F94" s="23"/>
      <c r="H94" s="23"/>
      <c r="I94" s="23"/>
      <c r="Q94" s="13"/>
    </row>
    <row r="95" spans="6:17">
      <c r="F95" s="23"/>
      <c r="H95" s="23"/>
      <c r="I95" s="23"/>
      <c r="Q95" s="13"/>
    </row>
    <row r="96" spans="6:17">
      <c r="F96" s="23"/>
      <c r="H96" s="23"/>
      <c r="I96" s="23"/>
      <c r="Q96" s="13"/>
    </row>
    <row r="97" spans="6:17">
      <c r="F97" s="23"/>
      <c r="H97" s="23"/>
      <c r="I97" s="23"/>
      <c r="Q97" s="13"/>
    </row>
    <row r="98" spans="6:17">
      <c r="F98" s="23"/>
      <c r="H98" s="23"/>
      <c r="I98" s="23"/>
      <c r="Q98" s="13"/>
    </row>
    <row r="99" spans="6:17">
      <c r="F99" s="23"/>
      <c r="H99" s="23"/>
      <c r="I99" s="23"/>
      <c r="Q99" s="13"/>
    </row>
    <row r="100" spans="6:17">
      <c r="F100" s="23"/>
      <c r="H100" s="23"/>
      <c r="I100" s="23"/>
      <c r="Q100" s="13"/>
    </row>
    <row r="101" spans="6:17">
      <c r="F101" s="23"/>
      <c r="H101" s="23"/>
      <c r="I101" s="23"/>
      <c r="Q101" s="13"/>
    </row>
    <row r="102" spans="6:17">
      <c r="F102" s="23"/>
      <c r="H102" s="23"/>
      <c r="I102" s="23"/>
      <c r="Q102" s="13"/>
    </row>
    <row r="103" spans="6:17">
      <c r="F103" s="23"/>
      <c r="H103" s="23"/>
      <c r="I103" s="23"/>
      <c r="Q103" s="13"/>
    </row>
    <row r="104" spans="6:17">
      <c r="F104" s="23"/>
      <c r="H104" s="23"/>
      <c r="I104" s="23"/>
      <c r="Q104" s="13"/>
    </row>
    <row r="105" spans="6:17">
      <c r="F105" s="23"/>
      <c r="H105" s="23"/>
      <c r="I105" s="23"/>
      <c r="Q105" s="13"/>
    </row>
    <row r="106" spans="6:17">
      <c r="F106" s="23"/>
      <c r="H106" s="23"/>
      <c r="I106" s="23"/>
      <c r="Q106" s="13"/>
    </row>
    <row r="107" spans="6:17">
      <c r="F107" s="23"/>
      <c r="H107" s="23"/>
      <c r="I107" s="23"/>
      <c r="Q107" s="13"/>
    </row>
    <row r="108" spans="6:17">
      <c r="F108" s="23"/>
      <c r="H108" s="23"/>
      <c r="I108" s="23"/>
      <c r="Q108" s="13"/>
    </row>
    <row r="109" spans="6:17">
      <c r="F109" s="23"/>
      <c r="H109" s="23"/>
      <c r="I109" s="23"/>
      <c r="Q109" s="13"/>
    </row>
    <row r="110" spans="6:17">
      <c r="F110" s="23"/>
      <c r="H110" s="23"/>
      <c r="I110" s="23"/>
      <c r="Q110" s="13"/>
    </row>
    <row r="111" spans="6:17">
      <c r="F111" s="23"/>
      <c r="H111" s="23"/>
      <c r="I111" s="23"/>
      <c r="Q111" s="13"/>
    </row>
    <row r="112" spans="6:17">
      <c r="F112" s="23"/>
      <c r="H112" s="23"/>
      <c r="I112" s="23"/>
      <c r="Q112" s="13"/>
    </row>
    <row r="113" spans="6:17">
      <c r="F113" s="23"/>
      <c r="H113" s="23"/>
      <c r="I113" s="23"/>
      <c r="Q113" s="13"/>
    </row>
    <row r="114" spans="6:17">
      <c r="F114" s="23"/>
      <c r="H114" s="23"/>
      <c r="I114" s="23"/>
      <c r="Q114" s="13"/>
    </row>
    <row r="115" spans="6:17">
      <c r="F115" s="23"/>
      <c r="H115" s="23"/>
      <c r="I115" s="23"/>
      <c r="Q115" s="13"/>
    </row>
    <row r="116" spans="6:17">
      <c r="F116" s="23"/>
      <c r="H116" s="23"/>
      <c r="I116" s="23"/>
      <c r="Q116" s="13"/>
    </row>
    <row r="117" spans="6:17">
      <c r="F117" s="23"/>
      <c r="H117" s="23"/>
      <c r="I117" s="23"/>
      <c r="Q117" s="13"/>
    </row>
    <row r="118" spans="6:17">
      <c r="F118" s="23"/>
      <c r="H118" s="23"/>
      <c r="I118" s="23"/>
      <c r="Q118" s="13"/>
    </row>
    <row r="119" spans="6:17">
      <c r="F119" s="23"/>
      <c r="H119" s="23"/>
      <c r="I119" s="23"/>
      <c r="Q119" s="13"/>
    </row>
    <row r="120" spans="6:17">
      <c r="F120" s="23"/>
      <c r="H120" s="23"/>
      <c r="I120" s="23"/>
      <c r="Q120" s="13"/>
    </row>
    <row r="121" spans="6:17">
      <c r="F121" s="23"/>
      <c r="H121" s="23"/>
      <c r="I121" s="23"/>
      <c r="Q121" s="13"/>
    </row>
    <row r="122" spans="6:17">
      <c r="F122" s="23"/>
      <c r="H122" s="23"/>
      <c r="I122" s="23"/>
      <c r="Q122" s="13"/>
    </row>
    <row r="123" spans="6:17">
      <c r="F123" s="23"/>
      <c r="H123" s="23"/>
      <c r="I123" s="23"/>
      <c r="Q123" s="13"/>
    </row>
    <row r="124" spans="6:17">
      <c r="F124" s="23"/>
      <c r="H124" s="23"/>
      <c r="I124" s="23"/>
      <c r="Q124" s="13"/>
    </row>
    <row r="125" spans="6:17">
      <c r="F125" s="23"/>
      <c r="H125" s="23"/>
      <c r="I125" s="23"/>
      <c r="Q125" s="13"/>
    </row>
    <row r="126" spans="6:17">
      <c r="F126" s="23"/>
      <c r="H126" s="23"/>
      <c r="I126" s="23"/>
      <c r="Q126" s="13"/>
    </row>
    <row r="127" spans="6:17">
      <c r="F127" s="23"/>
      <c r="H127" s="23"/>
      <c r="I127" s="23"/>
      <c r="Q127" s="13"/>
    </row>
    <row r="128" spans="6:17">
      <c r="F128" s="23"/>
      <c r="H128" s="23"/>
      <c r="I128" s="23"/>
      <c r="Q128" s="13"/>
    </row>
    <row r="129" spans="6:17">
      <c r="F129" s="23"/>
      <c r="H129" s="23"/>
      <c r="I129" s="23"/>
      <c r="Q129" s="13"/>
    </row>
    <row r="130" spans="6:17">
      <c r="F130" s="23"/>
      <c r="H130" s="23"/>
      <c r="I130" s="23"/>
      <c r="Q130" s="13"/>
    </row>
    <row r="131" spans="6:17">
      <c r="F131" s="23"/>
      <c r="H131" s="23"/>
      <c r="I131" s="23"/>
      <c r="Q131" s="13"/>
    </row>
    <row r="132" spans="6:17">
      <c r="F132" s="23"/>
      <c r="H132" s="23"/>
      <c r="I132" s="23"/>
      <c r="Q132" s="13"/>
    </row>
    <row r="133" spans="6:17">
      <c r="F133" s="23"/>
      <c r="H133" s="23"/>
      <c r="I133" s="23"/>
      <c r="Q133" s="13"/>
    </row>
    <row r="134" spans="6:17">
      <c r="F134" s="23"/>
      <c r="H134" s="23"/>
      <c r="I134" s="23"/>
      <c r="Q134" s="13"/>
    </row>
    <row r="135" spans="6:17">
      <c r="F135" s="23"/>
      <c r="H135" s="23"/>
      <c r="I135" s="23"/>
      <c r="Q135" s="13"/>
    </row>
    <row r="136" spans="6:17">
      <c r="F136" s="23"/>
      <c r="H136" s="23"/>
      <c r="I136" s="23"/>
      <c r="Q136" s="13"/>
    </row>
    <row r="137" spans="6:17">
      <c r="F137" s="23"/>
      <c r="H137" s="23"/>
      <c r="I137" s="23"/>
      <c r="Q137" s="13"/>
    </row>
    <row r="138" spans="6:17">
      <c r="F138" s="23"/>
      <c r="H138" s="23"/>
      <c r="I138" s="23"/>
      <c r="Q138" s="13"/>
    </row>
    <row r="139" spans="6:17">
      <c r="F139" s="23"/>
      <c r="H139" s="23"/>
      <c r="I139" s="23"/>
      <c r="Q139" s="13"/>
    </row>
    <row r="140" spans="6:17">
      <c r="F140" s="23"/>
      <c r="H140" s="23"/>
      <c r="I140" s="23"/>
      <c r="Q140" s="13"/>
    </row>
    <row r="141" spans="6:17">
      <c r="F141" s="23"/>
      <c r="H141" s="23"/>
      <c r="I141" s="23"/>
      <c r="Q141" s="13"/>
    </row>
    <row r="142" spans="6:17">
      <c r="F142" s="23"/>
      <c r="H142" s="23"/>
      <c r="I142" s="23"/>
      <c r="Q142" s="13"/>
    </row>
    <row r="143" spans="6:17">
      <c r="F143" s="23"/>
      <c r="H143" s="23"/>
      <c r="I143" s="23"/>
      <c r="Q143" s="13"/>
    </row>
    <row r="144" spans="6:17">
      <c r="F144" s="23"/>
      <c r="H144" s="23"/>
      <c r="I144" s="23"/>
      <c r="Q144" s="13"/>
    </row>
    <row r="145" spans="6:17">
      <c r="F145" s="23"/>
      <c r="H145" s="23"/>
      <c r="I145" s="23"/>
      <c r="Q145" s="13"/>
    </row>
    <row r="146" spans="6:17">
      <c r="F146" s="23"/>
      <c r="H146" s="23"/>
      <c r="I146" s="23"/>
      <c r="Q146" s="13"/>
    </row>
    <row r="147" spans="6:17">
      <c r="F147" s="23"/>
      <c r="H147" s="23"/>
      <c r="I147" s="23"/>
      <c r="Q147" s="13"/>
    </row>
    <row r="148" spans="6:17">
      <c r="F148" s="23"/>
      <c r="H148" s="23"/>
      <c r="I148" s="23"/>
      <c r="Q148" s="13"/>
    </row>
    <row r="149" spans="6:17">
      <c r="F149" s="23"/>
      <c r="H149" s="23"/>
      <c r="I149" s="23"/>
      <c r="Q149" s="13"/>
    </row>
    <row r="150" spans="6:17">
      <c r="F150" s="23"/>
      <c r="H150" s="23"/>
      <c r="I150" s="23"/>
      <c r="Q150" s="13"/>
    </row>
    <row r="151" spans="6:17">
      <c r="F151" s="23"/>
      <c r="H151" s="23"/>
      <c r="I151" s="23"/>
      <c r="Q151" s="13"/>
    </row>
    <row r="152" spans="6:17">
      <c r="F152" s="23"/>
      <c r="H152" s="23"/>
      <c r="I152" s="23"/>
      <c r="Q152" s="13"/>
    </row>
    <row r="153" spans="6:17">
      <c r="F153" s="23"/>
      <c r="H153" s="23"/>
      <c r="I153" s="23"/>
      <c r="Q153" s="13"/>
    </row>
    <row r="154" spans="6:17">
      <c r="F154" s="23"/>
      <c r="H154" s="23"/>
      <c r="I154" s="23"/>
      <c r="Q154" s="13"/>
    </row>
    <row r="155" spans="6:17">
      <c r="F155" s="23"/>
      <c r="H155" s="23"/>
      <c r="I155" s="23"/>
      <c r="Q155" s="13"/>
    </row>
    <row r="156" spans="6:17">
      <c r="F156" s="23"/>
      <c r="H156" s="23"/>
      <c r="I156" s="23"/>
      <c r="Q156" s="13"/>
    </row>
    <row r="157" spans="6:17">
      <c r="F157" s="23"/>
      <c r="H157" s="23"/>
      <c r="I157" s="23"/>
      <c r="Q157" s="13"/>
    </row>
    <row r="158" spans="6:17">
      <c r="F158" s="23"/>
      <c r="H158" s="23"/>
      <c r="I158" s="23"/>
      <c r="Q158" s="13"/>
    </row>
    <row r="159" spans="6:17">
      <c r="F159" s="23"/>
      <c r="H159" s="23"/>
      <c r="I159" s="23"/>
      <c r="Q159" s="13"/>
    </row>
    <row r="160" spans="6:17">
      <c r="F160" s="23"/>
      <c r="H160" s="23"/>
      <c r="I160" s="23"/>
      <c r="Q160" s="13"/>
    </row>
    <row r="161" spans="6:17">
      <c r="F161" s="23"/>
      <c r="H161" s="23"/>
      <c r="I161" s="23"/>
      <c r="Q161" s="13"/>
    </row>
    <row r="162" spans="6:17">
      <c r="F162" s="23"/>
      <c r="H162" s="23"/>
      <c r="I162" s="23"/>
      <c r="Q162" s="13"/>
    </row>
    <row r="163" spans="6:17">
      <c r="F163" s="23"/>
      <c r="H163" s="23"/>
      <c r="I163" s="23"/>
      <c r="Q163" s="13"/>
    </row>
    <row r="164" spans="6:17">
      <c r="F164" s="23"/>
      <c r="H164" s="23"/>
      <c r="I164" s="23"/>
      <c r="Q164" s="13"/>
    </row>
    <row r="165" spans="6:17">
      <c r="F165" s="23"/>
      <c r="H165" s="23"/>
      <c r="I165" s="23"/>
      <c r="Q165" s="13"/>
    </row>
    <row r="166" spans="6:17">
      <c r="F166" s="23"/>
      <c r="H166" s="23"/>
      <c r="I166" s="23"/>
      <c r="Q166" s="13"/>
    </row>
    <row r="167" spans="6:17">
      <c r="F167" s="23"/>
      <c r="H167" s="23"/>
      <c r="I167" s="23"/>
      <c r="Q167" s="13"/>
    </row>
    <row r="168" spans="6:17">
      <c r="F168" s="23"/>
      <c r="H168" s="23"/>
      <c r="I168" s="23"/>
      <c r="Q168" s="13"/>
    </row>
    <row r="169" spans="6:17">
      <c r="F169" s="23"/>
      <c r="H169" s="23"/>
      <c r="I169" s="23"/>
      <c r="Q169" s="13"/>
    </row>
    <row r="170" spans="6:17">
      <c r="F170" s="23"/>
      <c r="H170" s="23"/>
      <c r="I170" s="23"/>
      <c r="Q170" s="13"/>
    </row>
    <row r="171" spans="6:17">
      <c r="F171" s="23"/>
      <c r="H171" s="23"/>
      <c r="I171" s="23"/>
      <c r="Q171" s="13"/>
    </row>
    <row r="172" spans="6:17">
      <c r="F172" s="23"/>
      <c r="H172" s="23"/>
      <c r="I172" s="23"/>
      <c r="Q172" s="13"/>
    </row>
    <row r="173" spans="6:17">
      <c r="F173" s="23"/>
      <c r="H173" s="23"/>
      <c r="I173" s="23"/>
      <c r="Q173" s="13"/>
    </row>
    <row r="174" spans="6:17">
      <c r="F174" s="23"/>
      <c r="H174" s="23"/>
      <c r="I174" s="23"/>
      <c r="Q174" s="13"/>
    </row>
    <row r="175" spans="6:17">
      <c r="F175" s="23"/>
      <c r="H175" s="23"/>
      <c r="I175" s="23"/>
      <c r="Q175" s="13"/>
    </row>
    <row r="176" spans="6:17">
      <c r="F176" s="23"/>
      <c r="H176" s="23"/>
      <c r="I176" s="23"/>
      <c r="Q176" s="13"/>
    </row>
    <row r="177" spans="6:17">
      <c r="F177" s="23"/>
      <c r="H177" s="23"/>
      <c r="I177" s="23"/>
      <c r="Q177" s="13"/>
    </row>
    <row r="178" spans="6:17">
      <c r="F178" s="23"/>
      <c r="H178" s="23"/>
      <c r="I178" s="23"/>
      <c r="Q178" s="13"/>
    </row>
    <row r="179" spans="6:17">
      <c r="F179" s="23"/>
      <c r="H179" s="23"/>
      <c r="I179" s="23"/>
      <c r="Q179" s="13"/>
    </row>
    <row r="180" spans="6:17">
      <c r="F180" s="23"/>
      <c r="H180" s="23"/>
      <c r="I180" s="23"/>
      <c r="Q180" s="13"/>
    </row>
    <row r="181" spans="6:17">
      <c r="F181" s="23"/>
      <c r="H181" s="23"/>
      <c r="I181" s="23"/>
      <c r="Q181" s="13"/>
    </row>
    <row r="182" spans="6:17">
      <c r="F182" s="23"/>
      <c r="H182" s="23"/>
      <c r="I182" s="23"/>
      <c r="Q182" s="13"/>
    </row>
    <row r="183" spans="6:17">
      <c r="F183" s="23"/>
      <c r="H183" s="23"/>
      <c r="I183" s="23"/>
      <c r="Q183" s="13"/>
    </row>
    <row r="184" spans="6:17">
      <c r="F184" s="23"/>
      <c r="H184" s="23"/>
      <c r="I184" s="23"/>
      <c r="Q184" s="13"/>
    </row>
    <row r="185" spans="6:17">
      <c r="F185" s="23"/>
      <c r="H185" s="23"/>
      <c r="I185" s="23"/>
      <c r="Q185" s="13"/>
    </row>
    <row r="186" spans="6:17">
      <c r="F186" s="23"/>
      <c r="H186" s="23"/>
      <c r="I186" s="23"/>
      <c r="Q186" s="13"/>
    </row>
    <row r="187" spans="6:17">
      <c r="F187" s="23"/>
      <c r="H187" s="23"/>
      <c r="I187" s="23"/>
      <c r="Q187" s="13"/>
    </row>
    <row r="188" spans="6:17">
      <c r="F188" s="23"/>
      <c r="H188" s="23"/>
      <c r="I188" s="23"/>
      <c r="Q188" s="13"/>
    </row>
    <row r="189" spans="6:17">
      <c r="F189" s="23"/>
      <c r="H189" s="23"/>
      <c r="I189" s="23"/>
      <c r="Q189" s="13"/>
    </row>
    <row r="190" spans="6:17">
      <c r="F190" s="23"/>
      <c r="H190" s="23"/>
      <c r="I190" s="23"/>
      <c r="Q190" s="13"/>
    </row>
    <row r="191" spans="6:17">
      <c r="F191" s="23"/>
      <c r="H191" s="23"/>
      <c r="I191" s="23"/>
      <c r="Q191" s="13"/>
    </row>
    <row r="192" spans="6:17">
      <c r="F192" s="23"/>
      <c r="H192" s="23"/>
      <c r="I192" s="23"/>
      <c r="Q192" s="13"/>
    </row>
    <row r="193" spans="6:17">
      <c r="F193" s="23"/>
      <c r="H193" s="23"/>
      <c r="I193" s="23"/>
      <c r="Q193" s="13"/>
    </row>
    <row r="194" spans="6:17">
      <c r="F194" s="23"/>
      <c r="H194" s="23"/>
      <c r="I194" s="23"/>
      <c r="Q194" s="13"/>
    </row>
    <row r="195" spans="6:17">
      <c r="F195" s="23"/>
      <c r="H195" s="23"/>
      <c r="I195" s="23"/>
      <c r="Q195" s="13"/>
    </row>
    <row r="196" spans="6:17">
      <c r="F196" s="23"/>
      <c r="H196" s="23"/>
      <c r="I196" s="23"/>
      <c r="Q196" s="13"/>
    </row>
    <row r="197" spans="6:17">
      <c r="F197" s="23"/>
      <c r="H197" s="23"/>
      <c r="I197" s="23"/>
      <c r="Q197" s="13"/>
    </row>
    <row r="198" spans="6:17">
      <c r="F198" s="23"/>
      <c r="H198" s="23"/>
      <c r="I198" s="23"/>
      <c r="Q198" s="13"/>
    </row>
    <row r="199" spans="6:17">
      <c r="F199" s="23"/>
      <c r="H199" s="23"/>
      <c r="I199" s="23"/>
      <c r="Q199" s="13"/>
    </row>
    <row r="200" spans="6:17">
      <c r="F200" s="23"/>
      <c r="H200" s="23"/>
      <c r="I200" s="23"/>
      <c r="Q200" s="13"/>
    </row>
    <row r="201" spans="6:17">
      <c r="F201" s="23"/>
      <c r="H201" s="23"/>
      <c r="I201" s="23"/>
      <c r="Q201" s="13"/>
    </row>
    <row r="202" spans="6:17">
      <c r="F202" s="23"/>
      <c r="H202" s="23"/>
      <c r="I202" s="23"/>
      <c r="Q202" s="13"/>
    </row>
    <row r="203" spans="6:17">
      <c r="F203" s="23"/>
      <c r="H203" s="23"/>
      <c r="I203" s="23"/>
      <c r="Q203" s="13"/>
    </row>
    <row r="204" spans="6:17">
      <c r="F204" s="23"/>
      <c r="H204" s="23"/>
      <c r="I204" s="23"/>
      <c r="Q204" s="13"/>
    </row>
    <row r="205" spans="6:17">
      <c r="F205" s="23"/>
      <c r="H205" s="23"/>
      <c r="I205" s="23"/>
      <c r="Q205" s="13"/>
    </row>
    <row r="206" spans="6:17">
      <c r="F206" s="23"/>
      <c r="H206" s="23"/>
      <c r="I206" s="23"/>
      <c r="Q206" s="13"/>
    </row>
    <row r="207" spans="6:17">
      <c r="F207" s="23"/>
      <c r="H207" s="23"/>
      <c r="I207" s="23"/>
      <c r="Q207" s="13"/>
    </row>
    <row r="208" spans="6:17">
      <c r="F208" s="23"/>
      <c r="H208" s="23"/>
      <c r="I208" s="23"/>
      <c r="Q208" s="13"/>
    </row>
    <row r="209" spans="6:17">
      <c r="F209" s="23"/>
      <c r="H209" s="23"/>
      <c r="I209" s="23"/>
      <c r="Q209" s="13"/>
    </row>
    <row r="210" spans="6:17">
      <c r="F210" s="23"/>
      <c r="H210" s="23"/>
      <c r="I210" s="23"/>
      <c r="Q210" s="13"/>
    </row>
    <row r="211" spans="6:17">
      <c r="F211" s="23"/>
      <c r="H211" s="23"/>
      <c r="I211" s="23"/>
      <c r="Q211" s="13"/>
    </row>
    <row r="212" spans="6:17">
      <c r="F212" s="23"/>
      <c r="H212" s="23"/>
      <c r="I212" s="23"/>
      <c r="Q212" s="13"/>
    </row>
    <row r="213" spans="6:17">
      <c r="F213" s="23"/>
      <c r="H213" s="23"/>
      <c r="I213" s="23"/>
      <c r="Q213" s="13"/>
    </row>
    <row r="214" spans="6:17">
      <c r="F214" s="23"/>
      <c r="H214" s="23"/>
      <c r="I214" s="23"/>
      <c r="Q214" s="13"/>
    </row>
    <row r="215" spans="6:17">
      <c r="F215" s="23"/>
      <c r="H215" s="23"/>
      <c r="I215" s="23"/>
    </row>
    <row r="216" spans="6:17">
      <c r="F216" s="23"/>
      <c r="H216" s="23"/>
      <c r="I216" s="23"/>
    </row>
    <row r="217" spans="6:17">
      <c r="F217" s="23"/>
      <c r="H217" s="23"/>
      <c r="I217" s="23"/>
    </row>
    <row r="218" spans="6:17">
      <c r="F218" s="23"/>
      <c r="H218" s="23"/>
      <c r="I218" s="23"/>
    </row>
    <row r="219" spans="6:17">
      <c r="F219" s="23"/>
      <c r="H219" s="23"/>
      <c r="I219" s="23"/>
    </row>
    <row r="220" spans="6:17">
      <c r="F220" s="23"/>
      <c r="H220" s="23"/>
      <c r="I220" s="23"/>
    </row>
    <row r="221" spans="6:17">
      <c r="F221" s="23"/>
      <c r="H221" s="23"/>
      <c r="I221" s="23"/>
    </row>
    <row r="222" spans="6:17">
      <c r="F222" s="23"/>
      <c r="H222" s="23"/>
      <c r="I222" s="23"/>
    </row>
    <row r="223" spans="6:17">
      <c r="F223" s="23"/>
      <c r="H223" s="23"/>
      <c r="I223" s="23"/>
    </row>
    <row r="224" spans="6:17">
      <c r="F224" s="23"/>
      <c r="H224" s="23"/>
    </row>
    <row r="225" spans="6:6">
      <c r="F225" s="23"/>
    </row>
    <row r="226" spans="6:6">
      <c r="F226" s="23"/>
    </row>
  </sheetData>
  <sheetProtection algorithmName="SHA-512" hashValue="EeVM23FNjEffjxNtjgJawe81pulisgJd6I+MfnyB2d1rj7mVHKCRCPDL7c54sFxbw65H+JeAbPafj2b5j3CTpg==" saltValue="7BwqKeQZc4vBHmHk5qglDw==" spinCount="100000" sheet="1" objects="1" scenarios="1" selectLockedCells="1"/>
  <mergeCells count="83">
    <mergeCell ref="B19:B52"/>
    <mergeCell ref="A1:T1"/>
    <mergeCell ref="G9:H9"/>
    <mergeCell ref="F16:G16"/>
    <mergeCell ref="F21:G21"/>
    <mergeCell ref="F22:G22"/>
    <mergeCell ref="F20:G20"/>
    <mergeCell ref="D18:G18"/>
    <mergeCell ref="C10:C11"/>
    <mergeCell ref="D10:D11"/>
    <mergeCell ref="E10:E11"/>
    <mergeCell ref="F10:G11"/>
    <mergeCell ref="H10:H11"/>
    <mergeCell ref="F13:G13"/>
    <mergeCell ref="F35:G35"/>
    <mergeCell ref="F36:G36"/>
    <mergeCell ref="F14:G14"/>
    <mergeCell ref="F17:G17"/>
    <mergeCell ref="D34:G34"/>
    <mergeCell ref="F33:G33"/>
    <mergeCell ref="F32:G32"/>
    <mergeCell ref="F28:G28"/>
    <mergeCell ref="F30:G30"/>
    <mergeCell ref="F31:G31"/>
    <mergeCell ref="D24:G24"/>
    <mergeCell ref="J47:P47"/>
    <mergeCell ref="D40:G40"/>
    <mergeCell ref="J40:P40"/>
    <mergeCell ref="F41:G41"/>
    <mergeCell ref="F42:G42"/>
    <mergeCell ref="F45:G45"/>
    <mergeCell ref="F46:G46"/>
    <mergeCell ref="D47:G47"/>
    <mergeCell ref="J24:P24"/>
    <mergeCell ref="F25:G25"/>
    <mergeCell ref="H25:H28"/>
    <mergeCell ref="I25:I28"/>
    <mergeCell ref="F26:G26"/>
    <mergeCell ref="F27:G27"/>
    <mergeCell ref="B2:Q2"/>
    <mergeCell ref="D3:O3"/>
    <mergeCell ref="D4:D9"/>
    <mergeCell ref="F4:N4"/>
    <mergeCell ref="E5:F9"/>
    <mergeCell ref="G5:H5"/>
    <mergeCell ref="I5:K5"/>
    <mergeCell ref="O5:P9"/>
    <mergeCell ref="G6:H6"/>
    <mergeCell ref="I6:K6"/>
    <mergeCell ref="G7:H7"/>
    <mergeCell ref="I7:K7"/>
    <mergeCell ref="I9:K9"/>
    <mergeCell ref="B3:B17"/>
    <mergeCell ref="J12:P12"/>
    <mergeCell ref="G8:H8"/>
    <mergeCell ref="H54:I54"/>
    <mergeCell ref="F44:G44"/>
    <mergeCell ref="F43:G43"/>
    <mergeCell ref="F38:G38"/>
    <mergeCell ref="F37:G37"/>
    <mergeCell ref="H53:I53"/>
    <mergeCell ref="F49:G49"/>
    <mergeCell ref="F50:G50"/>
    <mergeCell ref="F51:G51"/>
    <mergeCell ref="F52:G52"/>
    <mergeCell ref="F39:G39"/>
    <mergeCell ref="F48:G48"/>
    <mergeCell ref="I8:K8"/>
    <mergeCell ref="Q3:Q52"/>
    <mergeCell ref="F15:G15"/>
    <mergeCell ref="H13:H17"/>
    <mergeCell ref="I13:I17"/>
    <mergeCell ref="J10:L10"/>
    <mergeCell ref="M10:P10"/>
    <mergeCell ref="D12:G12"/>
    <mergeCell ref="I10:I11"/>
    <mergeCell ref="J18:P18"/>
    <mergeCell ref="F19:G19"/>
    <mergeCell ref="H19:H22"/>
    <mergeCell ref="I19:I22"/>
    <mergeCell ref="J34:P34"/>
    <mergeCell ref="J29:P29"/>
    <mergeCell ref="H30:H33"/>
  </mergeCells>
  <conditionalFormatting sqref="E13:E17">
    <cfRule type="cellIs" dxfId="2561" priority="96" operator="equal">
      <formula>1</formula>
    </cfRule>
    <cfRule type="cellIs" dxfId="2560" priority="100" operator="equal">
      <formula>1</formula>
    </cfRule>
    <cfRule type="cellIs" dxfId="2559" priority="99" operator="equal">
      <formula>2</formula>
    </cfRule>
    <cfRule type="cellIs" dxfId="2558" priority="98" operator="equal">
      <formula>3</formula>
    </cfRule>
    <cfRule type="cellIs" dxfId="2557" priority="97" operator="equal">
      <formula>2</formula>
    </cfRule>
    <cfRule type="colorScale" priority="900">
      <colorScale>
        <cfvo type="num" val="0"/>
        <cfvo type="percentile" val="50"/>
        <cfvo type="max"/>
        <color rgb="FFF8696B"/>
        <color rgb="FFFFEB84"/>
        <color rgb="FF63BE7B"/>
      </colorScale>
    </cfRule>
    <cfRule type="colorScale" priority="95">
      <colorScale>
        <cfvo type="num" val="0"/>
        <cfvo type="num" val="1"/>
        <cfvo type="num" val="2"/>
        <color rgb="FFFF0000"/>
        <color rgb="FFFFFF00"/>
        <color rgb="FF057D19"/>
      </colorScale>
    </cfRule>
    <cfRule type="colorScale" priority="901">
      <colorScale>
        <cfvo type="percent" val="&quot;*&quot;"/>
        <cfvo type="percentile" val="50"/>
        <cfvo type="max"/>
        <color theme="6"/>
        <color rgb="FFFFEB84"/>
        <color rgb="FF63BE7B"/>
      </colorScale>
    </cfRule>
    <cfRule type="cellIs" dxfId="2556" priority="102" operator="equal">
      <formula>1</formula>
    </cfRule>
    <cfRule type="cellIs" dxfId="2555" priority="101" operator="equal">
      <formula>0</formula>
    </cfRule>
    <cfRule type="cellIs" dxfId="2554" priority="103" operator="equal">
      <formula>2</formula>
    </cfRule>
    <cfRule type="cellIs" dxfId="2553" priority="104" operator="equal">
      <formula>3</formula>
    </cfRule>
    <cfRule type="expression" dxfId="2552" priority="903">
      <formula>3</formula>
    </cfRule>
    <cfRule type="colorScale" priority="902">
      <colorScale>
        <cfvo type="num" val="0"/>
        <cfvo type="num" val="1"/>
        <cfvo type="num" val="2"/>
        <color theme="2" tint="-0.749992370372631"/>
        <color theme="3"/>
        <color theme="7"/>
      </colorScale>
    </cfRule>
  </conditionalFormatting>
  <conditionalFormatting sqref="E19:E23">
    <cfRule type="cellIs" dxfId="2551" priority="88" operator="equal">
      <formula>1</formula>
    </cfRule>
    <cfRule type="cellIs" dxfId="2550" priority="87" operator="equal">
      <formula>0</formula>
    </cfRule>
    <cfRule type="cellIs" dxfId="2549" priority="86" operator="equal">
      <formula>1</formula>
    </cfRule>
    <cfRule type="colorScale" priority="81">
      <colorScale>
        <cfvo type="num" val="0"/>
        <cfvo type="num" val="1"/>
        <cfvo type="num" val="2"/>
        <color rgb="FFFF0000"/>
        <color rgb="FFFFFF00"/>
        <color rgb="FF057D19"/>
      </colorScale>
    </cfRule>
    <cfRule type="cellIs" dxfId="2548" priority="84" operator="equal">
      <formula>3</formula>
    </cfRule>
    <cfRule type="cellIs" dxfId="2547" priority="83" operator="equal">
      <formula>2</formula>
    </cfRule>
    <cfRule type="cellIs" dxfId="2546" priority="82" operator="equal">
      <formula>1</formula>
    </cfRule>
    <cfRule type="colorScale" priority="93">
      <colorScale>
        <cfvo type="num" val="0"/>
        <cfvo type="num" val="1"/>
        <cfvo type="num" val="2"/>
        <color theme="2" tint="-0.749992370372631"/>
        <color theme="3"/>
        <color theme="7"/>
      </colorScale>
    </cfRule>
    <cfRule type="expression" dxfId="2545" priority="94">
      <formula>3</formula>
    </cfRule>
    <cfRule type="cellIs" dxfId="2544" priority="85" operator="equal">
      <formula>2</formula>
    </cfRule>
    <cfRule type="colorScale" priority="92">
      <colorScale>
        <cfvo type="percent" val="&quot;*&quot;"/>
        <cfvo type="percentile" val="50"/>
        <cfvo type="max"/>
        <color theme="6"/>
        <color rgb="FFFFEB84"/>
        <color rgb="FF63BE7B"/>
      </colorScale>
    </cfRule>
    <cfRule type="colorScale" priority="91">
      <colorScale>
        <cfvo type="num" val="0"/>
        <cfvo type="percentile" val="50"/>
        <cfvo type="max"/>
        <color rgb="FFF8696B"/>
        <color rgb="FFFFEB84"/>
        <color rgb="FF63BE7B"/>
      </colorScale>
    </cfRule>
    <cfRule type="cellIs" dxfId="2543" priority="90" operator="equal">
      <formula>3</formula>
    </cfRule>
    <cfRule type="cellIs" dxfId="2542" priority="89" operator="equal">
      <formula>2</formula>
    </cfRule>
  </conditionalFormatting>
  <conditionalFormatting sqref="E25:E28">
    <cfRule type="colorScale" priority="67">
      <colorScale>
        <cfvo type="num" val="0"/>
        <cfvo type="num" val="1"/>
        <cfvo type="num" val="2"/>
        <color rgb="FFFF0000"/>
        <color rgb="FFFFFF00"/>
        <color rgb="FF057D19"/>
      </colorScale>
    </cfRule>
    <cfRule type="cellIs" dxfId="2541" priority="68" operator="equal">
      <formula>1</formula>
    </cfRule>
    <cfRule type="colorScale" priority="78">
      <colorScale>
        <cfvo type="percent" val="&quot;*&quot;"/>
        <cfvo type="percentile" val="50"/>
        <cfvo type="max"/>
        <color theme="6"/>
        <color rgb="FFFFEB84"/>
        <color rgb="FF63BE7B"/>
      </colorScale>
    </cfRule>
    <cfRule type="cellIs" dxfId="2540" priority="76" operator="equal">
      <formula>3</formula>
    </cfRule>
    <cfRule type="colorScale" priority="77">
      <colorScale>
        <cfvo type="num" val="0"/>
        <cfvo type="percentile" val="50"/>
        <cfvo type="max"/>
        <color rgb="FFF8696B"/>
        <color rgb="FFFFEB84"/>
        <color rgb="FF63BE7B"/>
      </colorScale>
    </cfRule>
    <cfRule type="cellIs" dxfId="2539" priority="69" operator="equal">
      <formula>2</formula>
    </cfRule>
    <cfRule type="expression" dxfId="2538" priority="80">
      <formula>3</formula>
    </cfRule>
    <cfRule type="colorScale" priority="79">
      <colorScale>
        <cfvo type="num" val="0"/>
        <cfvo type="num" val="1"/>
        <cfvo type="num" val="2"/>
        <color theme="2" tint="-0.749992370372631"/>
        <color theme="3"/>
        <color theme="7"/>
      </colorScale>
    </cfRule>
    <cfRule type="cellIs" dxfId="2537" priority="70" operator="equal">
      <formula>3</formula>
    </cfRule>
    <cfRule type="cellIs" dxfId="2536" priority="71" operator="equal">
      <formula>2</formula>
    </cfRule>
    <cfRule type="cellIs" dxfId="2535" priority="72" operator="equal">
      <formula>1</formula>
    </cfRule>
    <cfRule type="cellIs" dxfId="2534" priority="73" operator="equal">
      <formula>0</formula>
    </cfRule>
    <cfRule type="cellIs" dxfId="2533" priority="74" operator="equal">
      <formula>1</formula>
    </cfRule>
    <cfRule type="cellIs" dxfId="2532" priority="75" operator="equal">
      <formula>2</formula>
    </cfRule>
  </conditionalFormatting>
  <conditionalFormatting sqref="E30:E33">
    <cfRule type="cellIs" dxfId="2531" priority="57" operator="equal">
      <formula>2</formula>
    </cfRule>
    <cfRule type="colorScale" priority="65">
      <colorScale>
        <cfvo type="num" val="0"/>
        <cfvo type="num" val="1"/>
        <cfvo type="num" val="2"/>
        <color theme="2" tint="-0.749992370372631"/>
        <color theme="3"/>
        <color theme="7"/>
      </colorScale>
    </cfRule>
    <cfRule type="cellIs" dxfId="2530" priority="59" operator="equal">
      <formula>0</formula>
    </cfRule>
    <cfRule type="cellIs" dxfId="2529" priority="60" operator="equal">
      <formula>1</formula>
    </cfRule>
    <cfRule type="cellIs" dxfId="2528" priority="61" operator="equal">
      <formula>2</formula>
    </cfRule>
    <cfRule type="cellIs" dxfId="2527" priority="54" operator="equal">
      <formula>1</formula>
    </cfRule>
    <cfRule type="expression" dxfId="2526" priority="66">
      <formula>3</formula>
    </cfRule>
    <cfRule type="cellIs" dxfId="2525" priority="58" operator="equal">
      <formula>1</formula>
    </cfRule>
    <cfRule type="colorScale" priority="53">
      <colorScale>
        <cfvo type="num" val="0"/>
        <cfvo type="num" val="1"/>
        <cfvo type="num" val="2"/>
        <color rgb="FFFF0000"/>
        <color rgb="FFFFFF00"/>
        <color rgb="FF057D19"/>
      </colorScale>
    </cfRule>
    <cfRule type="colorScale" priority="63">
      <colorScale>
        <cfvo type="num" val="0"/>
        <cfvo type="percentile" val="50"/>
        <cfvo type="max"/>
        <color rgb="FFF8696B"/>
        <color rgb="FFFFEB84"/>
        <color rgb="FF63BE7B"/>
      </colorScale>
    </cfRule>
    <cfRule type="colorScale" priority="64">
      <colorScale>
        <cfvo type="percent" val="&quot;*&quot;"/>
        <cfvo type="percentile" val="50"/>
        <cfvo type="max"/>
        <color theme="6"/>
        <color rgb="FFFFEB84"/>
        <color rgb="FF63BE7B"/>
      </colorScale>
    </cfRule>
    <cfRule type="cellIs" dxfId="2524" priority="55" operator="equal">
      <formula>2</formula>
    </cfRule>
    <cfRule type="cellIs" dxfId="2523" priority="56" operator="equal">
      <formula>3</formula>
    </cfRule>
    <cfRule type="cellIs" dxfId="2522" priority="62" operator="equal">
      <formula>3</formula>
    </cfRule>
  </conditionalFormatting>
  <conditionalFormatting sqref="E35:E39">
    <cfRule type="cellIs" dxfId="2521" priority="43" operator="equal">
      <formula>2</formula>
    </cfRule>
    <cfRule type="cellIs" dxfId="2520" priority="44" operator="equal">
      <formula>1</formula>
    </cfRule>
    <cfRule type="cellIs" dxfId="2519" priority="45" operator="equal">
      <formula>0</formula>
    </cfRule>
    <cfRule type="cellIs" dxfId="2518" priority="46" operator="equal">
      <formula>1</formula>
    </cfRule>
    <cfRule type="cellIs" dxfId="2517" priority="47" operator="equal">
      <formula>2</formula>
    </cfRule>
    <cfRule type="cellIs" dxfId="2516" priority="48" operator="equal">
      <formula>3</formula>
    </cfRule>
    <cfRule type="colorScale" priority="49">
      <colorScale>
        <cfvo type="num" val="0"/>
        <cfvo type="percentile" val="50"/>
        <cfvo type="max"/>
        <color rgb="FFF8696B"/>
        <color rgb="FFFFEB84"/>
        <color rgb="FF63BE7B"/>
      </colorScale>
    </cfRule>
    <cfRule type="colorScale" priority="50">
      <colorScale>
        <cfvo type="percent" val="&quot;*&quot;"/>
        <cfvo type="percentile" val="50"/>
        <cfvo type="max"/>
        <color theme="6"/>
        <color rgb="FFFFEB84"/>
        <color rgb="FF63BE7B"/>
      </colorScale>
    </cfRule>
    <cfRule type="colorScale" priority="51">
      <colorScale>
        <cfvo type="num" val="0"/>
        <cfvo type="num" val="1"/>
        <cfvo type="num" val="2"/>
        <color theme="2" tint="-0.749992370372631"/>
        <color theme="3"/>
        <color theme="7"/>
      </colorScale>
    </cfRule>
    <cfRule type="expression" dxfId="2515" priority="52">
      <formula>3</formula>
    </cfRule>
    <cfRule type="colorScale" priority="39">
      <colorScale>
        <cfvo type="num" val="0"/>
        <cfvo type="num" val="1"/>
        <cfvo type="num" val="2"/>
        <color rgb="FFFF0000"/>
        <color rgb="FFFFFF00"/>
        <color rgb="FF057D19"/>
      </colorScale>
    </cfRule>
    <cfRule type="cellIs" dxfId="2514" priority="40" operator="equal">
      <formula>1</formula>
    </cfRule>
    <cfRule type="cellIs" dxfId="2513" priority="41" operator="equal">
      <formula>2</formula>
    </cfRule>
    <cfRule type="cellIs" dxfId="2512" priority="42" operator="equal">
      <formula>3</formula>
    </cfRule>
  </conditionalFormatting>
  <conditionalFormatting sqref="E41:E46">
    <cfRule type="cellIs" dxfId="2511" priority="33" operator="equal">
      <formula>2</formula>
    </cfRule>
    <cfRule type="cellIs" dxfId="2510" priority="34" operator="equal">
      <formula>3</formula>
    </cfRule>
    <cfRule type="colorScale" priority="35">
      <colorScale>
        <cfvo type="num" val="0"/>
        <cfvo type="percentile" val="50"/>
        <cfvo type="max"/>
        <color rgb="FFF8696B"/>
        <color rgb="FFFFEB84"/>
        <color rgb="FF63BE7B"/>
      </colorScale>
    </cfRule>
    <cfRule type="colorScale" priority="36">
      <colorScale>
        <cfvo type="percent" val="&quot;*&quot;"/>
        <cfvo type="percentile" val="50"/>
        <cfvo type="max"/>
        <color theme="6"/>
        <color rgb="FFFFEB84"/>
        <color rgb="FF63BE7B"/>
      </colorScale>
    </cfRule>
    <cfRule type="expression" dxfId="2509" priority="38">
      <formula>3</formula>
    </cfRule>
    <cfRule type="colorScale" priority="37">
      <colorScale>
        <cfvo type="num" val="0"/>
        <cfvo type="num" val="1"/>
        <cfvo type="num" val="2"/>
        <color theme="2" tint="-0.749992370372631"/>
        <color theme="3"/>
        <color theme="7"/>
      </colorScale>
    </cfRule>
    <cfRule type="colorScale" priority="25">
      <colorScale>
        <cfvo type="num" val="0"/>
        <cfvo type="num" val="1"/>
        <cfvo type="num" val="2"/>
        <color rgb="FFFF0000"/>
        <color rgb="FFFFFF00"/>
        <color rgb="FF057D19"/>
      </colorScale>
    </cfRule>
    <cfRule type="cellIs" dxfId="2508" priority="26" operator="equal">
      <formula>1</formula>
    </cfRule>
    <cfRule type="cellIs" dxfId="2507" priority="27" operator="equal">
      <formula>2</formula>
    </cfRule>
    <cfRule type="cellIs" dxfId="2506" priority="28" operator="equal">
      <formula>3</formula>
    </cfRule>
    <cfRule type="cellIs" dxfId="2505" priority="29" operator="equal">
      <formula>2</formula>
    </cfRule>
    <cfRule type="cellIs" dxfId="2504" priority="30" operator="equal">
      <formula>1</formula>
    </cfRule>
    <cfRule type="cellIs" dxfId="2503" priority="31" operator="equal">
      <formula>0</formula>
    </cfRule>
    <cfRule type="cellIs" dxfId="2502" priority="32" operator="equal">
      <formula>1</formula>
    </cfRule>
  </conditionalFormatting>
  <conditionalFormatting sqref="E48:E52">
    <cfRule type="cellIs" dxfId="2501" priority="17" operator="equal">
      <formula>0</formula>
    </cfRule>
    <cfRule type="cellIs" dxfId="2500" priority="16" operator="equal">
      <formula>1</formula>
    </cfRule>
    <cfRule type="cellIs" dxfId="2499" priority="15" operator="equal">
      <formula>2</formula>
    </cfRule>
    <cfRule type="cellIs" dxfId="2498" priority="14" operator="equal">
      <formula>3</formula>
    </cfRule>
    <cfRule type="cellIs" dxfId="2497" priority="13" operator="equal">
      <formula>2</formula>
    </cfRule>
    <cfRule type="cellIs" dxfId="2496" priority="12" operator="equal">
      <formula>1</formula>
    </cfRule>
    <cfRule type="colorScale" priority="11">
      <colorScale>
        <cfvo type="num" val="0"/>
        <cfvo type="num" val="1"/>
        <cfvo type="num" val="2"/>
        <color rgb="FFFF0000"/>
        <color rgb="FFFFFF00"/>
        <color rgb="FF057D19"/>
      </colorScale>
    </cfRule>
    <cfRule type="cellIs" dxfId="2495" priority="20" operator="equal">
      <formula>3</formula>
    </cfRule>
    <cfRule type="cellIs" dxfId="2494" priority="18" operator="equal">
      <formula>1</formula>
    </cfRule>
    <cfRule type="colorScale" priority="21">
      <colorScale>
        <cfvo type="num" val="0"/>
        <cfvo type="percentile" val="50"/>
        <cfvo type="max"/>
        <color rgb="FFF8696B"/>
        <color rgb="FFFFEB84"/>
        <color rgb="FF63BE7B"/>
      </colorScale>
    </cfRule>
    <cfRule type="cellIs" dxfId="2493" priority="19" operator="equal">
      <formula>2</formula>
    </cfRule>
    <cfRule type="expression" dxfId="2492" priority="24">
      <formula>3</formula>
    </cfRule>
    <cfRule type="colorScale" priority="23">
      <colorScale>
        <cfvo type="num" val="0"/>
        <cfvo type="num" val="1"/>
        <cfvo type="num" val="2"/>
        <color theme="2" tint="-0.749992370372631"/>
        <color theme="3"/>
        <color theme="7"/>
      </colorScale>
    </cfRule>
    <cfRule type="colorScale" priority="22">
      <colorScale>
        <cfvo type="percent" val="&quot;*&quot;"/>
        <cfvo type="percentile" val="50"/>
        <cfvo type="max"/>
        <color theme="6"/>
        <color rgb="FFFFEB84"/>
        <color rgb="FF63BE7B"/>
      </colorScale>
    </cfRule>
  </conditionalFormatting>
  <conditionalFormatting sqref="G6">
    <cfRule type="cellIs" dxfId="2491" priority="366" stopIfTrue="1" operator="equal">
      <formula>0.8</formula>
    </cfRule>
    <cfRule type="cellIs" dxfId="2490" priority="367" stopIfTrue="1" operator="greaterThan">
      <formula>0.8</formula>
    </cfRule>
  </conditionalFormatting>
  <conditionalFormatting sqref="G7">
    <cfRule type="cellIs" dxfId="2489" priority="368" stopIfTrue="1" operator="greaterThan">
      <formula>0.5</formula>
    </cfRule>
    <cfRule type="cellIs" dxfId="2488" priority="369" stopIfTrue="1" operator="equal">
      <formula>0.5</formula>
    </cfRule>
  </conditionalFormatting>
  <conditionalFormatting sqref="G8">
    <cfRule type="cellIs" dxfId="2487" priority="370" stopIfTrue="1" operator="lessThan">
      <formula>0.5</formula>
    </cfRule>
  </conditionalFormatting>
  <conditionalFormatting sqref="H12">
    <cfRule type="containsText" dxfId="2486" priority="246" operator="containsText" text="N/A">
      <formula>NOT(ISERROR(SEARCH("N/A",H12)))</formula>
    </cfRule>
    <cfRule type="cellIs" dxfId="2485" priority="247" operator="equal">
      <formula>0.8</formula>
    </cfRule>
    <cfRule type="cellIs" dxfId="2484" priority="249" operator="greaterThan">
      <formula>0.5</formula>
    </cfRule>
    <cfRule type="cellIs" dxfId="2483" priority="250" operator="equal">
      <formula>0.5</formula>
    </cfRule>
    <cfRule type="cellIs" dxfId="2482" priority="251" operator="lessThan">
      <formula>0.5</formula>
    </cfRule>
    <cfRule type="cellIs" dxfId="2481" priority="248" operator="greaterThan">
      <formula>0.8</formula>
    </cfRule>
  </conditionalFormatting>
  <conditionalFormatting sqref="H18">
    <cfRule type="cellIs" dxfId="2480" priority="238" operator="lessThan">
      <formula>0.5</formula>
    </cfRule>
    <cfRule type="cellIs" dxfId="2479" priority="237" operator="equal">
      <formula>0.5</formula>
    </cfRule>
    <cfRule type="cellIs" dxfId="2478" priority="236" operator="greaterThan">
      <formula>0.5</formula>
    </cfRule>
    <cfRule type="cellIs" dxfId="2477" priority="235" operator="greaterThan">
      <formula>0.8</formula>
    </cfRule>
    <cfRule type="containsText" dxfId="2476" priority="233" operator="containsText" text="N/A">
      <formula>NOT(ISERROR(SEARCH("N/A",H18)))</formula>
    </cfRule>
    <cfRule type="cellIs" dxfId="2475" priority="234" operator="equal">
      <formula>0.8</formula>
    </cfRule>
  </conditionalFormatting>
  <conditionalFormatting sqref="H24">
    <cfRule type="cellIs" dxfId="2474" priority="167" operator="greaterThan">
      <formula>0.5</formula>
    </cfRule>
    <cfRule type="cellIs" dxfId="2473" priority="168" operator="equal">
      <formula>0.5</formula>
    </cfRule>
    <cfRule type="cellIs" dxfId="2472" priority="169" operator="lessThan">
      <formula>0.5</formula>
    </cfRule>
    <cfRule type="cellIs" dxfId="2471" priority="165" operator="equal">
      <formula>0.8</formula>
    </cfRule>
    <cfRule type="cellIs" dxfId="2470" priority="166" operator="greaterThan">
      <formula>0.8</formula>
    </cfRule>
    <cfRule type="containsText" dxfId="2469" priority="164" operator="containsText" text="N/A">
      <formula>NOT(ISERROR(SEARCH("N/A",H24)))</formula>
    </cfRule>
  </conditionalFormatting>
  <conditionalFormatting sqref="H29">
    <cfRule type="cellIs" dxfId="2468" priority="218" operator="greaterThan">
      <formula>0.5</formula>
    </cfRule>
    <cfRule type="cellIs" dxfId="2467" priority="217" operator="greaterThan">
      <formula>0.8</formula>
    </cfRule>
    <cfRule type="cellIs" dxfId="2466" priority="216" operator="equal">
      <formula>0.8</formula>
    </cfRule>
    <cfRule type="containsText" dxfId="2465" priority="215" operator="containsText" text="N/A">
      <formula>NOT(ISERROR(SEARCH("N/A",H29)))</formula>
    </cfRule>
    <cfRule type="cellIs" dxfId="2464" priority="220" operator="lessThan">
      <formula>0.5</formula>
    </cfRule>
    <cfRule type="cellIs" dxfId="2463" priority="219" operator="equal">
      <formula>0.5</formula>
    </cfRule>
  </conditionalFormatting>
  <conditionalFormatting sqref="H34">
    <cfRule type="cellIs" dxfId="2462" priority="206" operator="greaterThan">
      <formula>0.5</formula>
    </cfRule>
    <cfRule type="cellIs" dxfId="2461" priority="207" operator="equal">
      <formula>0.5</formula>
    </cfRule>
    <cfRule type="cellIs" dxfId="2460" priority="208" operator="lessThan">
      <formula>0.5</formula>
    </cfRule>
    <cfRule type="containsText" dxfId="2459" priority="203" operator="containsText" text="N/A">
      <formula>NOT(ISERROR(SEARCH("N/A",H34)))</formula>
    </cfRule>
    <cfRule type="cellIs" dxfId="2458" priority="204" operator="equal">
      <formula>0.8</formula>
    </cfRule>
    <cfRule type="cellIs" dxfId="2457" priority="205" operator="greaterThan">
      <formula>0.8</formula>
    </cfRule>
  </conditionalFormatting>
  <conditionalFormatting sqref="H40">
    <cfRule type="cellIs" dxfId="2456" priority="192" operator="greaterThan">
      <formula>0.8</formula>
    </cfRule>
    <cfRule type="cellIs" dxfId="2455" priority="191" operator="equal">
      <formula>0.8</formula>
    </cfRule>
    <cfRule type="containsText" dxfId="2454" priority="190" operator="containsText" text="N/A">
      <formula>NOT(ISERROR(SEARCH("N/A",H40)))</formula>
    </cfRule>
    <cfRule type="cellIs" dxfId="2453" priority="193" operator="greaterThan">
      <formula>0.5</formula>
    </cfRule>
    <cfRule type="cellIs" dxfId="2452" priority="195" operator="lessThan">
      <formula>0.5</formula>
    </cfRule>
    <cfRule type="cellIs" dxfId="2451" priority="194" operator="equal">
      <formula>0.5</formula>
    </cfRule>
  </conditionalFormatting>
  <conditionalFormatting sqref="H47">
    <cfRule type="cellIs" dxfId="2450" priority="175" operator="lessThan">
      <formula>0.5</formula>
    </cfRule>
    <cfRule type="cellIs" dxfId="2449" priority="174" operator="equal">
      <formula>0.5</formula>
    </cfRule>
    <cfRule type="cellIs" dxfId="2448" priority="173" operator="greaterThan">
      <formula>0.5</formula>
    </cfRule>
    <cfRule type="cellIs" dxfId="2447" priority="172" operator="greaterThan">
      <formula>0.8</formula>
    </cfRule>
    <cfRule type="cellIs" dxfId="2446" priority="171" operator="equal">
      <formula>0.8</formula>
    </cfRule>
    <cfRule type="containsText" dxfId="2445" priority="170" operator="containsText" text="N/A">
      <formula>NOT(ISERROR(SEARCH("N/A",H47)))</formula>
    </cfRule>
  </conditionalFormatting>
  <conditionalFormatting sqref="H54">
    <cfRule type="containsText" dxfId="2444" priority="265" operator="containsText" text="N/A">
      <formula>NOT(ISERROR(SEARCH("N/A",H54)))</formula>
    </cfRule>
    <cfRule type="cellIs" dxfId="2443" priority="266" operator="equal">
      <formula>0.8</formula>
    </cfRule>
    <cfRule type="cellIs" dxfId="2442" priority="267" operator="greaterThan">
      <formula>0.8</formula>
    </cfRule>
    <cfRule type="cellIs" dxfId="2441" priority="268" operator="greaterThan">
      <formula>0.5</formula>
    </cfRule>
    <cfRule type="cellIs" dxfId="2440" priority="269" operator="equal">
      <formula>0.5</formula>
    </cfRule>
    <cfRule type="cellIs" dxfId="2439" priority="270" operator="lessThan">
      <formula>0.5</formula>
    </cfRule>
  </conditionalFormatting>
  <conditionalFormatting sqref="I12">
    <cfRule type="containsText" dxfId="2438" priority="242" operator="containsText" text="NOT MET">
      <formula>NOT(ISERROR(SEARCH("NOT MET",I12)))</formula>
    </cfRule>
    <cfRule type="containsText" dxfId="2437" priority="239" operator="containsText" text="NOT MET">
      <formula>NOT(ISERROR(SEARCH("NOT MET",I12)))</formula>
    </cfRule>
    <cfRule type="containsText" dxfId="2436" priority="240" operator="containsText" text="PARTIAL MET">
      <formula>NOT(ISERROR(SEARCH("PARTIAL MET",I12)))</formula>
    </cfRule>
    <cfRule type="containsText" dxfId="2435" priority="241" operator="containsText" text="MET">
      <formula>NOT(ISERROR(SEARCH("MET",I12)))</formula>
    </cfRule>
    <cfRule type="containsText" dxfId="2434" priority="243" operator="containsText" text="PARTIAL MET">
      <formula>NOT(ISERROR(SEARCH("PARTIAL MET",I12)))</formula>
    </cfRule>
    <cfRule type="containsText" dxfId="2433" priority="244" operator="containsText" text="MET">
      <formula>NOT(ISERROR(SEARCH("MET",I12)))</formula>
    </cfRule>
  </conditionalFormatting>
  <conditionalFormatting sqref="I18">
    <cfRule type="containsText" dxfId="2432" priority="151" operator="containsText" text="NOT MET">
      <formula>NOT(ISERROR(SEARCH("NOT MET",I18)))</formula>
    </cfRule>
    <cfRule type="containsText" dxfId="2431" priority="156" operator="containsText" text="MET">
      <formula>NOT(ISERROR(SEARCH("MET",I18)))</formula>
    </cfRule>
    <cfRule type="containsText" dxfId="2430" priority="154" operator="containsText" text="NOT MET">
      <formula>NOT(ISERROR(SEARCH("NOT MET",I18)))</formula>
    </cfRule>
    <cfRule type="containsText" dxfId="2429" priority="152" operator="containsText" text="PARTIAL MET">
      <formula>NOT(ISERROR(SEARCH("PARTIAL MET",I18)))</formula>
    </cfRule>
    <cfRule type="containsText" dxfId="2428" priority="153" operator="containsText" text="MET">
      <formula>NOT(ISERROR(SEARCH("MET",I18)))</formula>
    </cfRule>
    <cfRule type="containsText" dxfId="2427" priority="155" operator="containsText" text="PARTIAL MET">
      <formula>NOT(ISERROR(SEARCH("PARTIAL MET",I18)))</formula>
    </cfRule>
  </conditionalFormatting>
  <conditionalFormatting sqref="I24">
    <cfRule type="containsText" dxfId="2426" priority="149" operator="containsText" text="MET">
      <formula>NOT(ISERROR(SEARCH("MET",I24)))</formula>
    </cfRule>
    <cfRule type="containsText" dxfId="2425" priority="148" operator="containsText" text="PARTIAL MET">
      <formula>NOT(ISERROR(SEARCH("PARTIAL MET",I24)))</formula>
    </cfRule>
    <cfRule type="containsText" dxfId="2424" priority="144" operator="containsText" text="NOT MET">
      <formula>NOT(ISERROR(SEARCH("NOT MET",I24)))</formula>
    </cfRule>
    <cfRule type="containsText" dxfId="2423" priority="145" operator="containsText" text="PARTIAL MET">
      <formula>NOT(ISERROR(SEARCH("PARTIAL MET",I24)))</formula>
    </cfRule>
    <cfRule type="containsText" dxfId="2422" priority="146" operator="containsText" text="MET">
      <formula>NOT(ISERROR(SEARCH("MET",I24)))</formula>
    </cfRule>
    <cfRule type="containsText" dxfId="2421" priority="147" operator="containsText" text="NOT MET">
      <formula>NOT(ISERROR(SEARCH("NOT MET",I24)))</formula>
    </cfRule>
  </conditionalFormatting>
  <conditionalFormatting sqref="I29">
    <cfRule type="containsText" dxfId="2420" priority="139" operator="containsText" text="MET">
      <formula>NOT(ISERROR(SEARCH("MET",I29)))</formula>
    </cfRule>
    <cfRule type="containsText" dxfId="2419" priority="137" operator="containsText" text="NOT MET">
      <formula>NOT(ISERROR(SEARCH("NOT MET",I29)))</formula>
    </cfRule>
    <cfRule type="containsText" dxfId="2418" priority="138" operator="containsText" text="PARTIAL MET">
      <formula>NOT(ISERROR(SEARCH("PARTIAL MET",I29)))</formula>
    </cfRule>
    <cfRule type="containsText" dxfId="2417" priority="140" operator="containsText" text="NOT MET">
      <formula>NOT(ISERROR(SEARCH("NOT MET",I29)))</formula>
    </cfRule>
    <cfRule type="containsText" dxfId="2416" priority="141" operator="containsText" text="PARTIAL MET">
      <formula>NOT(ISERROR(SEARCH("PARTIAL MET",I29)))</formula>
    </cfRule>
    <cfRule type="containsText" dxfId="2415" priority="142" operator="containsText" text="MET">
      <formula>NOT(ISERROR(SEARCH("MET",I29)))</formula>
    </cfRule>
  </conditionalFormatting>
  <conditionalFormatting sqref="I34">
    <cfRule type="containsText" dxfId="2414" priority="132" operator="containsText" text="MET">
      <formula>NOT(ISERROR(SEARCH("MET",I34)))</formula>
    </cfRule>
    <cfRule type="containsText" dxfId="2413" priority="130" operator="containsText" text="NOT MET">
      <formula>NOT(ISERROR(SEARCH("NOT MET",I34)))</formula>
    </cfRule>
    <cfRule type="containsText" dxfId="2412" priority="131" operator="containsText" text="PARTIAL MET">
      <formula>NOT(ISERROR(SEARCH("PARTIAL MET",I34)))</formula>
    </cfRule>
    <cfRule type="containsText" dxfId="2411" priority="134" operator="containsText" text="PARTIAL MET">
      <formula>NOT(ISERROR(SEARCH("PARTIAL MET",I34)))</formula>
    </cfRule>
    <cfRule type="containsText" dxfId="2410" priority="135" operator="containsText" text="MET">
      <formula>NOT(ISERROR(SEARCH("MET",I34)))</formula>
    </cfRule>
    <cfRule type="containsText" dxfId="2409" priority="133" operator="containsText" text="NOT MET">
      <formula>NOT(ISERROR(SEARCH("NOT MET",I34)))</formula>
    </cfRule>
  </conditionalFormatting>
  <conditionalFormatting sqref="I40">
    <cfRule type="containsText" dxfId="2408" priority="124" operator="containsText" text="PARTIAL MET">
      <formula>NOT(ISERROR(SEARCH("PARTIAL MET",I40)))</formula>
    </cfRule>
    <cfRule type="containsText" dxfId="2407" priority="123" operator="containsText" text="NOT MET">
      <formula>NOT(ISERROR(SEARCH("NOT MET",I40)))</formula>
    </cfRule>
    <cfRule type="containsText" dxfId="2406" priority="126" operator="containsText" text="NOT MET">
      <formula>NOT(ISERROR(SEARCH("NOT MET",I40)))</formula>
    </cfRule>
    <cfRule type="containsText" dxfId="2405" priority="127" operator="containsText" text="PARTIAL MET">
      <formula>NOT(ISERROR(SEARCH("PARTIAL MET",I40)))</formula>
    </cfRule>
    <cfRule type="containsText" dxfId="2404" priority="128" operator="containsText" text="MET">
      <formula>NOT(ISERROR(SEARCH("MET",I40)))</formula>
    </cfRule>
    <cfRule type="containsText" dxfId="2403" priority="125" operator="containsText" text="MET">
      <formula>NOT(ISERROR(SEARCH("MET",I40)))</formula>
    </cfRule>
  </conditionalFormatting>
  <conditionalFormatting sqref="I47">
    <cfRule type="containsText" dxfId="2402" priority="199" operator="containsText" text="NOT MET">
      <formula>NOT(ISERROR(SEARCH("NOT MET",I47)))</formula>
    </cfRule>
    <cfRule type="containsText" dxfId="2401" priority="200" operator="containsText" text="PARTIAL MET">
      <formula>NOT(ISERROR(SEARCH("PARTIAL MET",I47)))</formula>
    </cfRule>
    <cfRule type="containsText" dxfId="2400" priority="201" operator="containsText" text="MET">
      <formula>NOT(ISERROR(SEARCH("MET",I47)))</formula>
    </cfRule>
    <cfRule type="containsText" dxfId="2399" priority="198" operator="containsText" text="MET">
      <formula>NOT(ISERROR(SEARCH("MET",I47)))</formula>
    </cfRule>
    <cfRule type="containsText" dxfId="2398" priority="197" operator="containsText" text="PARTIAL MET">
      <formula>NOT(ISERROR(SEARCH("PARTIAL MET",I47)))</formula>
    </cfRule>
    <cfRule type="containsText" dxfId="2397" priority="196" operator="containsText" text="NOT MET">
      <formula>NOT(ISERROR(SEARCH("NOT MET",I47)))</formula>
    </cfRule>
  </conditionalFormatting>
  <conditionalFormatting sqref="P13:P17 P19:P23">
    <cfRule type="containsText" dxfId="2396" priority="391" operator="containsText" text="غير مكتمل">
      <formula>NOT(ISERROR(SEARCH("غير مكتمل",P13)))</formula>
    </cfRule>
    <cfRule type="containsText" dxfId="2395" priority="392" operator="containsText" text="مكتمل">
      <formula>NOT(ISERROR(SEARCH("مكتمل",P13)))</formula>
    </cfRule>
  </conditionalFormatting>
  <conditionalFormatting sqref="P25:P28">
    <cfRule type="containsText" dxfId="2394" priority="10" operator="containsText" text="مكتمل">
      <formula>NOT(ISERROR(SEARCH("مكتمل",P25)))</formula>
    </cfRule>
    <cfRule type="containsText" dxfId="2393" priority="9" operator="containsText" text="غير مكتمل">
      <formula>NOT(ISERROR(SEARCH("غير مكتمل",P25)))</formula>
    </cfRule>
  </conditionalFormatting>
  <conditionalFormatting sqref="P30:P33">
    <cfRule type="containsText" dxfId="2392" priority="8" operator="containsText" text="مكتمل">
      <formula>NOT(ISERROR(SEARCH("مكتمل",P30)))</formula>
    </cfRule>
    <cfRule type="containsText" dxfId="2391" priority="7" operator="containsText" text="غير مكتمل">
      <formula>NOT(ISERROR(SEARCH("غير مكتمل",P30)))</formula>
    </cfRule>
  </conditionalFormatting>
  <conditionalFormatting sqref="P35:P39">
    <cfRule type="containsText" dxfId="2390" priority="6" operator="containsText" text="مكتمل">
      <formula>NOT(ISERROR(SEARCH("مكتمل",P35)))</formula>
    </cfRule>
    <cfRule type="containsText" dxfId="2389" priority="5" operator="containsText" text="غير مكتمل">
      <formula>NOT(ISERROR(SEARCH("غير مكتمل",P35)))</formula>
    </cfRule>
  </conditionalFormatting>
  <conditionalFormatting sqref="P41:P46">
    <cfRule type="containsText" dxfId="2388" priority="3" operator="containsText" text="غير مكتمل">
      <formula>NOT(ISERROR(SEARCH("غير مكتمل",P41)))</formula>
    </cfRule>
    <cfRule type="containsText" dxfId="2387" priority="4" operator="containsText" text="مكتمل">
      <formula>NOT(ISERROR(SEARCH("مكتمل",P41)))</formula>
    </cfRule>
  </conditionalFormatting>
  <conditionalFormatting sqref="P48:P52">
    <cfRule type="containsText" dxfId="2386" priority="1" operator="containsText" text="غير مكتمل">
      <formula>NOT(ISERROR(SEARCH("غير مكتمل",P48)))</formula>
    </cfRule>
    <cfRule type="containsText" dxfId="2385" priority="2" operator="containsText" text="مكتمل">
      <formula>NOT(ISERROR(SEARCH("مكتمل",P48)))</formula>
    </cfRule>
  </conditionalFormatting>
  <dataValidations count="3">
    <dataValidation type="custom" allowBlank="1" showErrorMessage="1" errorTitle="evaluation score error" error="scoring is only 0 or 1 or 2" promptTitle="standard evaluation score" prompt="enter 0 or 1 or 2" sqref="D30 D35">
      <formula1>F30*$J$11+G30*$K$11+H30*$L$11</formula1>
    </dataValidation>
    <dataValidation type="list" allowBlank="1" showInputMessage="1" showErrorMessage="1" sqref="E2 E5:E9 E13:E17 E25:E28 E35:E39 E19:E23 E41:E46 E30:E33 E48:E52 F4">
      <formula1>$L$6:$L$9</formula1>
    </dataValidation>
    <dataValidation type="list" allowBlank="1" showInputMessage="1" showErrorMessage="1" sqref="P13:P17 P30:P33 P41:P46 P35:P39 P19:P23 P25:P28 P48:P52">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5" operator="containsText" id="{2AC451DA-3D6A-48EF-8EB4-8401AF47BCD8}">
            <xm:f>NOT(ISERROR(SEARCH($I$6,I12)))</xm:f>
            <xm:f>$I$6</xm:f>
            <x14:dxf>
              <fill>
                <patternFill>
                  <bgColor rgb="FF297B29"/>
                </patternFill>
              </fill>
            </x14:dxf>
          </x14:cfRule>
          <xm:sqref>I12</xm:sqref>
        </x14:conditionalFormatting>
        <x14:conditionalFormatting xmlns:xm="http://schemas.microsoft.com/office/excel/2006/main">
          <x14:cfRule type="containsText" priority="157" operator="containsText" id="{AEEBF75E-857C-40E5-ADC9-5A6B9DCB1C6A}">
            <xm:f>NOT(ISERROR(SEARCH($I$6,I18)))</xm:f>
            <xm:f>$I$6</xm:f>
            <x14:dxf>
              <fill>
                <patternFill>
                  <bgColor rgb="FF297B29"/>
                </patternFill>
              </fill>
            </x14:dxf>
          </x14:cfRule>
          <xm:sqref>I18</xm:sqref>
        </x14:conditionalFormatting>
        <x14:conditionalFormatting xmlns:xm="http://schemas.microsoft.com/office/excel/2006/main">
          <x14:cfRule type="containsText" priority="150" operator="containsText" id="{1224B941-4BC3-434A-9D63-C8A2EB19EA0B}">
            <xm:f>NOT(ISERROR(SEARCH($I$6,I24)))</xm:f>
            <xm:f>$I$6</xm:f>
            <x14:dxf>
              <fill>
                <patternFill>
                  <bgColor rgb="FF297B29"/>
                </patternFill>
              </fill>
            </x14:dxf>
          </x14:cfRule>
          <xm:sqref>I24</xm:sqref>
        </x14:conditionalFormatting>
        <x14:conditionalFormatting xmlns:xm="http://schemas.microsoft.com/office/excel/2006/main">
          <x14:cfRule type="containsText" priority="143" operator="containsText" id="{2560D3DE-5AA6-42A6-B0CA-03CE87BD9311}">
            <xm:f>NOT(ISERROR(SEARCH($I$6,I29)))</xm:f>
            <xm:f>$I$6</xm:f>
            <x14:dxf>
              <fill>
                <patternFill>
                  <bgColor rgb="FF297B29"/>
                </patternFill>
              </fill>
            </x14:dxf>
          </x14:cfRule>
          <xm:sqref>I29</xm:sqref>
        </x14:conditionalFormatting>
        <x14:conditionalFormatting xmlns:xm="http://schemas.microsoft.com/office/excel/2006/main">
          <x14:cfRule type="containsText" priority="136" operator="containsText" id="{D27AC1F8-CE4D-47C6-86FF-875C36A695E3}">
            <xm:f>NOT(ISERROR(SEARCH($I$6,I34)))</xm:f>
            <xm:f>$I$6</xm:f>
            <x14:dxf>
              <fill>
                <patternFill>
                  <bgColor rgb="FF297B29"/>
                </patternFill>
              </fill>
            </x14:dxf>
          </x14:cfRule>
          <xm:sqref>I34</xm:sqref>
        </x14:conditionalFormatting>
        <x14:conditionalFormatting xmlns:xm="http://schemas.microsoft.com/office/excel/2006/main">
          <x14:cfRule type="containsText" priority="129" operator="containsText" id="{C749B880-BBD6-4CCD-B1F3-A4E3552CA826}">
            <xm:f>NOT(ISERROR(SEARCH($I$6,I40)))</xm:f>
            <xm:f>$I$6</xm:f>
            <x14:dxf>
              <fill>
                <patternFill>
                  <bgColor rgb="FF297B29"/>
                </patternFill>
              </fill>
            </x14:dxf>
          </x14:cfRule>
          <xm:sqref>I40</xm:sqref>
        </x14:conditionalFormatting>
        <x14:conditionalFormatting xmlns:xm="http://schemas.microsoft.com/office/excel/2006/main">
          <x14:cfRule type="containsText" priority="202" operator="containsText" id="{5B9F0F23-7B7B-4053-A0B5-7FFCC2E11DE6}">
            <xm:f>NOT(ISERROR(SEARCH($I$6,I47)))</xm:f>
            <xm:f>$I$6</xm:f>
            <x14:dxf>
              <fill>
                <patternFill>
                  <bgColor rgb="FF297B29"/>
                </patternFill>
              </fill>
            </x14:dxf>
          </x14:cfRule>
          <xm:sqref>I47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9"/>
  <sheetViews>
    <sheetView rightToLeft="1" zoomScale="64" zoomScaleNormal="64" workbookViewId="0">
      <selection activeCell="G24" sqref="G24"/>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0" width="12.125" customWidth="1"/>
    <col min="11" max="11" width="14.875" customWidth="1"/>
    <col min="12" max="12" width="5.875" customWidth="1"/>
  </cols>
  <sheetData>
    <row r="1" spans="2:12">
      <c r="B1" s="2"/>
      <c r="C1" s="324"/>
      <c r="D1" s="324"/>
      <c r="E1" s="324"/>
      <c r="F1" s="324"/>
      <c r="G1" s="324"/>
      <c r="H1" s="324"/>
      <c r="I1" s="324"/>
      <c r="J1" s="324"/>
      <c r="K1" s="324"/>
      <c r="L1" s="2"/>
    </row>
    <row r="2" spans="2:12">
      <c r="B2" s="2"/>
      <c r="C2" s="289" t="s">
        <v>62</v>
      </c>
      <c r="D2" s="289"/>
      <c r="E2" s="289"/>
      <c r="F2" s="289"/>
      <c r="G2" s="289"/>
      <c r="H2" s="289"/>
      <c r="I2" s="289"/>
      <c r="J2" s="289"/>
      <c r="K2" s="289"/>
      <c r="L2" s="2"/>
    </row>
    <row r="3" spans="2:12" ht="18.75">
      <c r="B3" s="2"/>
      <c r="C3" s="325" t="s">
        <v>61</v>
      </c>
      <c r="D3" s="325"/>
      <c r="E3" s="325"/>
      <c r="F3" s="325"/>
      <c r="G3" s="325"/>
      <c r="H3" s="325"/>
      <c r="I3" s="325"/>
      <c r="J3" s="325"/>
      <c r="K3" s="325"/>
      <c r="L3" s="2"/>
    </row>
    <row r="4" spans="2:12" ht="18.75" customHeight="1">
      <c r="B4" s="2"/>
      <c r="C4" s="398" t="s">
        <v>0</v>
      </c>
      <c r="D4" s="398"/>
      <c r="E4" s="398"/>
      <c r="F4" s="398"/>
      <c r="G4" s="398"/>
      <c r="H4" s="398"/>
      <c r="I4" s="398"/>
      <c r="J4" s="398"/>
      <c r="K4" s="398"/>
      <c r="L4" s="2"/>
    </row>
    <row r="5" spans="2:12" ht="30.75" customHeight="1">
      <c r="B5" s="2"/>
      <c r="C5" s="58" t="s">
        <v>59</v>
      </c>
      <c r="D5" s="68" t="s">
        <v>122</v>
      </c>
      <c r="E5" s="61" t="s">
        <v>123</v>
      </c>
      <c r="F5" s="62" t="s">
        <v>124</v>
      </c>
      <c r="G5" s="63" t="s">
        <v>125</v>
      </c>
      <c r="H5" s="64" t="s">
        <v>126</v>
      </c>
      <c r="I5" s="65" t="s">
        <v>127</v>
      </c>
      <c r="J5" s="66" t="s">
        <v>128</v>
      </c>
      <c r="K5" s="67" t="s">
        <v>91</v>
      </c>
      <c r="L5" s="2"/>
    </row>
    <row r="6" spans="2:12" ht="31.5" customHeight="1">
      <c r="B6" s="2"/>
      <c r="C6" s="50">
        <v>44544</v>
      </c>
      <c r="D6" s="59" t="str">
        <f>'مكافحة ومنع إنتشار العدوى'!H12</f>
        <v>N/A</v>
      </c>
      <c r="E6" s="59" t="str">
        <f>'مكافحة ومنع إنتشار العدوى'!H18</f>
        <v>N/A</v>
      </c>
      <c r="F6" s="59" t="str">
        <f>'مكافحة ومنع إنتشار العدوى'!H24</f>
        <v>N/A</v>
      </c>
      <c r="G6" s="59" t="str">
        <f>'مكافحة ومنع إنتشار العدوى'!H29</f>
        <v>N/A</v>
      </c>
      <c r="H6" s="59" t="str">
        <f>'مكافحة ومنع إنتشار العدوى'!H34</f>
        <v>N/A</v>
      </c>
      <c r="I6" s="59" t="str">
        <f>'مكافحة ومنع إنتشار العدوى'!H40</f>
        <v>N/A</v>
      </c>
      <c r="J6" s="59" t="str">
        <f>'مكافحة ومنع إنتشار العدوى'!H47</f>
        <v>N/A</v>
      </c>
      <c r="K6" s="59" t="e">
        <f>AVERAGE(D6:J6)</f>
        <v>#DIV/0!</v>
      </c>
      <c r="L6" s="2"/>
    </row>
    <row r="7" spans="2:12" ht="20.25" customHeight="1">
      <c r="B7" s="2"/>
      <c r="L7" s="2"/>
    </row>
    <row r="8" spans="2:12">
      <c r="B8" s="2"/>
      <c r="L8" s="2"/>
    </row>
    <row r="9" spans="2:12">
      <c r="B9" s="2"/>
      <c r="L9" s="2"/>
    </row>
    <row r="10" spans="2:12">
      <c r="B10" s="2"/>
      <c r="L10" s="2"/>
    </row>
    <row r="11" spans="2:12">
      <c r="B11" s="2"/>
      <c r="L11" s="2"/>
    </row>
    <row r="12" spans="2:12">
      <c r="B12" s="2"/>
      <c r="L12" s="2"/>
    </row>
    <row r="13" spans="2:12">
      <c r="B13" s="2"/>
      <c r="L13" s="2"/>
    </row>
    <row r="14" spans="2:12">
      <c r="B14" s="2"/>
      <c r="L14" s="2"/>
    </row>
    <row r="15" spans="2:12">
      <c r="B15" s="2"/>
      <c r="L15" s="2"/>
    </row>
    <row r="16" spans="2:12">
      <c r="B16" s="2"/>
      <c r="L16" s="2"/>
    </row>
    <row r="17" spans="2:12">
      <c r="B17" s="2"/>
      <c r="L17" s="2"/>
    </row>
    <row r="18" spans="2:12">
      <c r="B18" s="2"/>
      <c r="L18" s="2"/>
    </row>
    <row r="19" spans="2:12">
      <c r="B19" s="2"/>
      <c r="C19" s="2"/>
      <c r="D19" s="2"/>
      <c r="E19" s="2"/>
      <c r="F19" s="2"/>
      <c r="G19" s="2"/>
      <c r="H19" s="2"/>
      <c r="I19" s="2"/>
      <c r="J19" s="2"/>
      <c r="K19" s="2"/>
      <c r="L19" s="2"/>
    </row>
  </sheetData>
  <mergeCells count="4">
    <mergeCell ref="C1:K1"/>
    <mergeCell ref="C2:K2"/>
    <mergeCell ref="C3:K3"/>
    <mergeCell ref="C4:K4"/>
  </mergeCells>
  <conditionalFormatting sqref="D6:K6">
    <cfRule type="containsText" dxfId="2377" priority="7" operator="containsText" text="N/A">
      <formula>NOT(ISERROR(SEARCH("N/A",D6)))</formula>
    </cfRule>
    <cfRule type="cellIs" dxfId="2376" priority="8" operator="equal">
      <formula>0.8</formula>
    </cfRule>
    <cfRule type="cellIs" dxfId="2375" priority="9" operator="greaterThan">
      <formula>0.8</formula>
    </cfRule>
    <cfRule type="cellIs" dxfId="2374" priority="10" operator="greaterThan">
      <formula>0.5</formula>
    </cfRule>
    <cfRule type="cellIs" dxfId="2373" priority="11" operator="equal">
      <formula>0.5</formula>
    </cfRule>
    <cfRule type="cellIs" dxfId="2372" priority="12"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الملف التعريفي للمنشأة</vt:lpstr>
      <vt:lpstr>متطلبات وشروط الاعتماد</vt:lpstr>
      <vt:lpstr>APC Dashboard</vt:lpstr>
      <vt:lpstr>الرعاية المتمركزه على المريض</vt:lpstr>
      <vt:lpstr>Pcc Dashboard</vt:lpstr>
      <vt:lpstr>سلامة البيئة والمنشآت</vt:lpstr>
      <vt:lpstr>EFS Dashboard</vt:lpstr>
      <vt:lpstr>مكافحة ومنع إنتشار العدوى</vt:lpstr>
      <vt:lpstr>IPC Dashboard</vt:lpstr>
      <vt:lpstr>الإدارة والحوكمة المؤسسية</vt:lpstr>
      <vt:lpstr>OGM Dashboard</vt:lpstr>
      <vt:lpstr>إدارة الموارد البشرية</vt:lpstr>
      <vt:lpstr>WFM Dashboard</vt:lpstr>
      <vt:lpstr>إدارة سلسلة الإمداد</vt:lpstr>
      <vt:lpstr>SCM Dashboard</vt:lpstr>
      <vt:lpstr>نظام إدارة المعدات</vt:lpstr>
      <vt:lpstr>EMS Dash board</vt:lpstr>
      <vt:lpstr>الجودة وتحسين الاداء</vt:lpstr>
      <vt:lpstr>QPI Dash board</vt:lpstr>
      <vt:lpstr>ما قبل الفحص المعملي الفني</vt:lpstr>
      <vt:lpstr>TPR Dash board</vt:lpstr>
      <vt:lpstr>الفحص المعملي الفني</vt:lpstr>
      <vt:lpstr>TEX Dash boared</vt:lpstr>
      <vt:lpstr>جودة الفحص المعملي الفني</vt:lpstr>
      <vt:lpstr>TEQ Dash boared</vt:lpstr>
      <vt:lpstr>ما بعد الفحص المعملي الفني</vt:lpstr>
      <vt:lpstr>TPO Dash boared</vt:lpstr>
      <vt:lpstr>التكنولوجيا وإدارة المعلومات</vt:lpstr>
      <vt:lpstr>IMT Dash boared</vt:lpstr>
      <vt:lpstr>NSR Dash boared</vt:lpstr>
      <vt:lpstr>ACC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Gahar</cp:lastModifiedBy>
  <dcterms:created xsi:type="dcterms:W3CDTF">2016-02-10T04:36:21Z</dcterms:created>
  <dcterms:modified xsi:type="dcterms:W3CDTF">2023-10-22T19:14:09Z</dcterms:modified>
</cp:coreProperties>
</file>